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</calcChain>
</file>

<file path=xl/sharedStrings.xml><?xml version="1.0" encoding="utf-8"?>
<sst xmlns="http://schemas.openxmlformats.org/spreadsheetml/2006/main" count="678" uniqueCount="427">
  <si>
    <t>Dom Pomocy Społecznej</t>
  </si>
  <si>
    <t>m. Kalisz</t>
  </si>
  <si>
    <t>8b7d-7997-8855-f07b-f131-f49b-628d-3ed5</t>
  </si>
  <si>
    <t>Zakład Karny</t>
  </si>
  <si>
    <t>0d7b-45d8-2eea-b88f-7bbc-67b3-6d07-b107</t>
  </si>
  <si>
    <t>Wojewódzki Szpital Zespolony im. Ludwika Perzyny</t>
  </si>
  <si>
    <t>6722-6f7a-a553-2d5a-edc2-e113-a37a-566f</t>
  </si>
  <si>
    <t>d531-722c-102b-33ec-f2fd-9c06-31fa-1d12</t>
  </si>
  <si>
    <t>Zespół Szkół Nr 9 Gimnazjum nr 9 im. Jana Pawła II</t>
  </si>
  <si>
    <t>1b80-f474-ba02-456b-a834-df69-1d39-13df</t>
  </si>
  <si>
    <t>Zespół Szkół Nr 9 Gimnazjum Nr 9 im. Jana Pawła II</t>
  </si>
  <si>
    <t>ead6-46ff-020d-7c57-64c9-d8ff-adeb-4e76</t>
  </si>
  <si>
    <t>Ośrodek Sportu, Rehabilitacji i Rekreacji</t>
  </si>
  <si>
    <t>9232-da10-fc67-ed2b-9e18-65ea-3bf9-597e</t>
  </si>
  <si>
    <t>Klub Seniora</t>
  </si>
  <si>
    <t>e639-552b-f17f-c7d7-2344-78fb-cfda-2c82</t>
  </si>
  <si>
    <t>Publiczne Przedszkole Nr 28 Bajka</t>
  </si>
  <si>
    <t>da6e-5255-83fc-9b96-3930-694c-0828-e5f5</t>
  </si>
  <si>
    <t>Szkoła Podstawowa Nr 23 im. Eligiusza Kor-Walczaka</t>
  </si>
  <si>
    <t>645b-6a9a-c54f-a141-788c-104a-91f7-9d46</t>
  </si>
  <si>
    <t>Zespół Szkół Ekonomicznych</t>
  </si>
  <si>
    <t>f2bf-6d9e-a253-6992-16dc-18b9-b77d-c00c</t>
  </si>
  <si>
    <t>Warsztaty Szkolne Zespołu Szkół Ponadgimnazjalnych Nr 2</t>
  </si>
  <si>
    <t>899f-089d-a130-898f-106c-fa4f-ccce-6a0a</t>
  </si>
  <si>
    <t>Żłobek Nr 4</t>
  </si>
  <si>
    <t>5e53-d3c8-dccd-fd4a-bcef-5ad8-cb22-ebcd</t>
  </si>
  <si>
    <t>Niepubliczne Przedszkole Szczęśliwa Trzynastka</t>
  </si>
  <si>
    <t>9144-90cf-7245-e5be-6fbb-b55a-89cb-21a6</t>
  </si>
  <si>
    <t>Zespół Szkolno-Przedszkolny Nr 3 Szkoła Podstawowa Nr 22 im. Józefa Piłsudskiego</t>
  </si>
  <si>
    <t>1ad5-c5e9-e6bb-f2ce-c287-fab5-bc9f-c056</t>
  </si>
  <si>
    <t>Niepubliczne Przedszkole Calineczka</t>
  </si>
  <si>
    <t>c442-0eda-da17-da7e-9c50-c30e-020f-4dfb</t>
  </si>
  <si>
    <t>Niepubliczne Przedszkole Zielone Łąki</t>
  </si>
  <si>
    <t>7266-98ff-7f03-76d9-0a86-b38b-7e81-f5bd</t>
  </si>
  <si>
    <t>Niepubliczne Przedszkole Bajka</t>
  </si>
  <si>
    <t>fc84-65e3-e04b-346e-7b20-2e43-44db-be34</t>
  </si>
  <si>
    <t>Szkoła Podstawowa Nr 17 z Oddziałami Integracyjnymi im. dr. Bronisława Koszutskiego</t>
  </si>
  <si>
    <t>0852-18ed-07a5-c5ac-c38d-c60f-d9f1-3a2e</t>
  </si>
  <si>
    <t>Zespół Szkolno-Przedszkolny Nr 1 Szkoła Podstawowa Nr 15 im. Szarych Szeregów</t>
  </si>
  <si>
    <t>52e5-33ff-43d3-246d-e451-0710-5399-035f</t>
  </si>
  <si>
    <t>Zespół Szkolno-Przedszkolny Nr 2 Szkoła Podstawowa Nr 21 im. Legionów Józefa Piłsudskiego</t>
  </si>
  <si>
    <t>3bc6-e27a-e70f-8b33-78f5-6744-7580-6e6b</t>
  </si>
  <si>
    <t xml:space="preserve">Zespół Szkół Nr 7 </t>
  </si>
  <si>
    <t>02cb-407b-8007-3f02-3da3-ca93-920f-0b0e</t>
  </si>
  <si>
    <t>Zespół Szkół Nr 10</t>
  </si>
  <si>
    <t>f0c2-a12d-a6ed-2f00-8542-9bd9-4859-cce3</t>
  </si>
  <si>
    <t>Niepubliczne Przedszkole Jacka i Agatki</t>
  </si>
  <si>
    <t>9459-bdb3-b4b5-9902-6bdb-110d-abc8-7aa5</t>
  </si>
  <si>
    <t>Publiczne Przedszkole Nr 18 Chatka Puchatka</t>
  </si>
  <si>
    <t>9c87-156d-e09c-14b1-c37d-38f5-a00a-f8fb</t>
  </si>
  <si>
    <t>Publiczne Przedszkole Nr 19 z Oddziałami Integracyjnymi Razem</t>
  </si>
  <si>
    <t>d583-6ed5-9d10-012b-adc9-6f7e-3d3d-0372</t>
  </si>
  <si>
    <t>Szkoła Podstawowa Nr 14 im. Władysława Broniewskiego</t>
  </si>
  <si>
    <t>a361-9f3d-ab6a-b540-9c31-1c3e-34dc-8e7b</t>
  </si>
  <si>
    <t>Gimnazjum Nr 4 im. Marii Dąbrowskiej</t>
  </si>
  <si>
    <t>9463-0a3e-f9e2-38db-8a1b-793a-f31f-bd12</t>
  </si>
  <si>
    <t>Klub Osiedlowy Kaliskiej Spółdzielni Mieszkaniowej Lokatorsko - Własnościowej</t>
  </si>
  <si>
    <t>f634-0604-0c52-b3d8-47be-a279-3239-2df8</t>
  </si>
  <si>
    <t>Szkoła Podstawowa Nr 8 im. Bohaterów Westerplatte</t>
  </si>
  <si>
    <t>f90e-8704-1743-94aa-0a60-a4b4-2363-9735</t>
  </si>
  <si>
    <t>Niepubliczne Przedszkole im. Marii Konopnickiej</t>
  </si>
  <si>
    <t>ba86-7bbe-09b7-bf82-6235-b870-1fa7-b464</t>
  </si>
  <si>
    <t>Przychodnia Medycyny Rodzinnej "Puls"</t>
  </si>
  <si>
    <t>acde-5e49-6b6e-2275-8fd9-2907-db1d-9f9a</t>
  </si>
  <si>
    <t>Dzienny Dom Pomocy Społecznej</t>
  </si>
  <si>
    <t>853d-c907-972e-f116-1339-aeae-7caa-2ab9</t>
  </si>
  <si>
    <t>Zespół Szkół Techniczno-Elektronicznych</t>
  </si>
  <si>
    <t>d4b9-52f4-7183-cc3e-f89f-f729-4325-43c3</t>
  </si>
  <si>
    <t>Szkoła Podstawowa Nr 6 im. Henryka Sienkiewicza</t>
  </si>
  <si>
    <t>047d-ba45-15bb-d68c-d3b5-3ad2-9ccb-9bcf</t>
  </si>
  <si>
    <t>Państwowa Wyższa Szkoła Zawodowa im. Prezydenta Stanisława Wojciechowskiego Collegium Medicum</t>
  </si>
  <si>
    <t>0dcc-0331-faf7-9ca9-1461-522e-ff9c-ceec</t>
  </si>
  <si>
    <t>Publiczne Przedszkole Nr 27 Radość</t>
  </si>
  <si>
    <t>c129-1a80-1918-6a03-f5c0-aab1-ff99-7473</t>
  </si>
  <si>
    <t>Szkoła Podstawowa Nr 2 im. Jana Pawła II</t>
  </si>
  <si>
    <t>1c6c-1c32-69c8-b03e-8a98-1f81-c603-8b91</t>
  </si>
  <si>
    <t>Szkoła Podstawowa Nr 12 im. księcia Bolesława Pobożnego</t>
  </si>
  <si>
    <t>31f1-e207-2331-b5e6-96c0-5b8d-f342-a970</t>
  </si>
  <si>
    <t>DOMCAR Sp. z o.o.</t>
  </si>
  <si>
    <t>97c6-656b-7120-4ce2-bee7-c762-101e-e7a0</t>
  </si>
  <si>
    <t>Szkoła Podstawowa Nr 7 im. Adama Mickiewicza</t>
  </si>
  <si>
    <t>7356-c3df-1d11-d9da-0df8-083c-9035-dff8</t>
  </si>
  <si>
    <t>Zespół Szkół Zawodowych im. Zesłańców Sybiru</t>
  </si>
  <si>
    <t>e442-9563-947d-4190-a924-ea8c-5a79-0b6a</t>
  </si>
  <si>
    <t>Zespół Szkół Ponadgimnazjalnych Nr 2</t>
  </si>
  <si>
    <t>76b8-7e89-5eb2-1615-a411-2a31-6dd1-cb0d</t>
  </si>
  <si>
    <t>Szkoła Podstawowa Nr 16 im. Powstańców Wielkopolskich 1918-1919</t>
  </si>
  <si>
    <t>da25-d965-972d-d375-6fa3-1240-b1aa-6264</t>
  </si>
  <si>
    <t>Uniwersytet im. Adama Mickiewicza w Poznaniu Wydział Pedagogiczno-Artystyczny w Kaliszu</t>
  </si>
  <si>
    <t>aa8c-1ce9-5342-6c82-6dda-43de-7d78-d380</t>
  </si>
  <si>
    <t>Fundacja Kaliski Inkubator Przedsiębiorczości</t>
  </si>
  <si>
    <t>30ac-734b-e8af-767d-a7eb-6bed-64c0-0795</t>
  </si>
  <si>
    <t>Szkoła Podstawowa Nr 9 im. 25 Dywizji Piechoty Ziemi Kaliskiej</t>
  </si>
  <si>
    <t>d48c-6c76-6f05-a3b2-8586-6354-b39c-35de</t>
  </si>
  <si>
    <t>Niepubliczne Przedszkole Niezapominajka</t>
  </si>
  <si>
    <t>546b-7f5d-65ab-7c27-8f8e-6dd4-e609-e7d0</t>
  </si>
  <si>
    <t>Szkoła Podstawowa Nr 1 im. Konstytucji 3-go Maja</t>
  </si>
  <si>
    <t>a636-afcb-f442-ae57-67e7-9447-412c-0ee8</t>
  </si>
  <si>
    <t>Gimnazjum Nr 2 im. Juliusza Słowackiego</t>
  </si>
  <si>
    <t>23b5-70c0-4f4a-a2b8-429d-8228-329e-63f0</t>
  </si>
  <si>
    <t>III Liceum Ogólnokształcące im. Mikołaja Kopernika</t>
  </si>
  <si>
    <t>7877-9834-a9c1-2491-34a8-e859-d55c-ff70</t>
  </si>
  <si>
    <t>Gimnazjum Nr 3 im. Polskich Noblistów</t>
  </si>
  <si>
    <t>2aed-e326-bb3e-0f7f-1bf5-500e-ad2f-2e19</t>
  </si>
  <si>
    <t>empik school Kalisz</t>
  </si>
  <si>
    <t>7b43-b1f8-ccbb-bd5f-c304-a2d7-5f9a-3a30</t>
  </si>
  <si>
    <t>Galeria Sztuki im. Jana Tarasina</t>
  </si>
  <si>
    <t>18bf-d95b-9587-6aa7-2f94-f362-9900-1b12</t>
  </si>
  <si>
    <t>I Liceum Ogólnokształcące im. Adama Asnyka</t>
  </si>
  <si>
    <t>55ed-3efa-362d-297d-2522-29df-5a61-f877</t>
  </si>
  <si>
    <t>Dom Pomocy Społecznej w Pleszewie</t>
  </si>
  <si>
    <t>gm. Pleszew</t>
  </si>
  <si>
    <t>6932-3c4a-77e6-a7d9-9e8a-f20d-954c-1c6f</t>
  </si>
  <si>
    <t>Pleszewskie Centrum Medyczne Sp. z o. o. w Pleszewie</t>
  </si>
  <si>
    <t>7a9b-88e6-125b-cadb-1280-68a7-8a0c-c829</t>
  </si>
  <si>
    <t>Zespół Szkół Publicznych Nr 2 w Pleszewie</t>
  </si>
  <si>
    <t>0e6d-44b8-6b9d-197f-a767-2a53-5e4e-2042</t>
  </si>
  <si>
    <t>Zespół Szkół Publicznych Nr 3 w Pleszewie</t>
  </si>
  <si>
    <t>d6fd-ef99-f1e7-0c71-4f69-2798-e184-39ab</t>
  </si>
  <si>
    <t>5692-e639-080c-4115-e3d9-1d00-e475-94cf</t>
  </si>
  <si>
    <t>2963-0239-3498-8e1f-ac40-9704-5d7f-e4eb</t>
  </si>
  <si>
    <t>I Liceum Ogólnokształcące im. St. Staszica w Pleszewie</t>
  </si>
  <si>
    <t>85ad-35ec-2150-045b-d10b-31b7-8b15-cc03</t>
  </si>
  <si>
    <t>28a7-5897-1b9e-c692-636b-4157-593c-6113</t>
  </si>
  <si>
    <t xml:space="preserve">Zespół Szkół Publicznych Nr 1 w Pleszewie </t>
  </si>
  <si>
    <t>f9e5-ea3c-d92c-065b-622f-a1eb-4881-05ed</t>
  </si>
  <si>
    <t>Zespół Szkół Publicznych Nr 1 w Pleszewie</t>
  </si>
  <si>
    <t>6cea-e479-246d-da19-f1a3-4efc-79b1-5e1e</t>
  </si>
  <si>
    <t>4621-1104-7f1a-fb16-72f5-d628-4a3f-e094</t>
  </si>
  <si>
    <t>Publiczne Przedszkole Nr 3 "Słoneczne" w Pleszewie</t>
  </si>
  <si>
    <t>f56a-6260-8ea1-42cd-df2b-40b2-de80-e398</t>
  </si>
  <si>
    <t>a9f5-4885-76d1-158c-0ff9-1735-f691-fab8</t>
  </si>
  <si>
    <t xml:space="preserve">Zespół Szkół Technicznych w Pleszewie </t>
  </si>
  <si>
    <t>5b07-2bab-4ff0-1d3c-d1b8-a1f8-5028-0b51</t>
  </si>
  <si>
    <t>Zespół Szkół Publicznych w Sowinie Błotnej</t>
  </si>
  <si>
    <t>7bfd-fd92-3113-0584-a68c-c68c-60f1-7d6c</t>
  </si>
  <si>
    <t>Sala Wiejska w Zawidowicach</t>
  </si>
  <si>
    <t>d789-7fb6-dea6-59e0-755f-2a8f-7e58-80b3</t>
  </si>
  <si>
    <t>Wiejski Dom Kultury w Brzeziu</t>
  </si>
  <si>
    <t>45bf-f95a-a01d-8879-98aa-7aab-4e16-44a2</t>
  </si>
  <si>
    <t>Zespół Szkół Przyrodniczo-Politechnicznych, Centrum Kształcenia Ustawicznego w Marszewie</t>
  </si>
  <si>
    <t>3cf0-024e-dbc3-a4b4-6118-3386-ad09-47f5</t>
  </si>
  <si>
    <t>Zespół Szkół Publicznych w Lenartowicach</t>
  </si>
  <si>
    <t>ca28-0bfc-8663-6f63-e391-9283-0d76-9ec9</t>
  </si>
  <si>
    <t>Świetlica Wiejska w Suchorzewie</t>
  </si>
  <si>
    <t>ecac-0670-943c-1b10-cd61-2603-376a-92a5</t>
  </si>
  <si>
    <t>Dom Kultury w Piekarzewie</t>
  </si>
  <si>
    <t>9866-44e1-7cfd-0f6b-2777-5374-45b5-44b5</t>
  </si>
  <si>
    <t>Publiczna Szkoła Podstawowa w Kuczkowie</t>
  </si>
  <si>
    <t>763e-9b8d-7b35-6f4b-ebd4-e0a4-87a3-2c5b</t>
  </si>
  <si>
    <t>Świetlica Wiejska w Pacanowicach</t>
  </si>
  <si>
    <t>d238-ead3-a32e-537d-619f-412a-eece-7063</t>
  </si>
  <si>
    <t>Przedszkole w Grodzisku</t>
  </si>
  <si>
    <t>09a7-13f1-d795-bf28-a93b-1ce4-9a55-42ab</t>
  </si>
  <si>
    <t>Zespół Szkół Publicznych w Taczanowie Drugim</t>
  </si>
  <si>
    <t>6799-9ea0-b5f7-dcce-2567-1b85-be1c-a3dd</t>
  </si>
  <si>
    <t>Przedszkole w Zielonej Łące</t>
  </si>
  <si>
    <t>576b-c8b0-8286-f6c0-b9c2-c353-0f7f-9b24</t>
  </si>
  <si>
    <t>Przedszkole w Dobrej Nadziei</t>
  </si>
  <si>
    <t>86e4-3e39-3a3e-28cc-8dfc-34bc-9c89-2519</t>
  </si>
  <si>
    <t xml:space="preserve">Zespół Szkół Publicznych w Kowalewie </t>
  </si>
  <si>
    <t>741f-b7bd-3c96-735b-d28c-ffa1-ea8a-0b7f</t>
  </si>
  <si>
    <t>Dom Strażaka w Krzywosądowie</t>
  </si>
  <si>
    <t>gm. Gołuchów</t>
  </si>
  <si>
    <t>ee3a-9731-6a6d-6ea6-5903-5de0-88c0-05ce</t>
  </si>
  <si>
    <t>Szkoła Podstawowa w Kucharkach</t>
  </si>
  <si>
    <t>7165-d44a-d1bd-13af-c063-1eca-0b2a-412a</t>
  </si>
  <si>
    <t>Szkoła Podstawowa w Kościelnej Wsi</t>
  </si>
  <si>
    <t>1d9c-26e2-c8b3-b4e1-6580-ffd7-a9f7-a55f</t>
  </si>
  <si>
    <t>Szkoła Podstawowa w Kucharach</t>
  </si>
  <si>
    <t>18a8-7459-d48e-224d-3369-fa3b-3a6b-41d6</t>
  </si>
  <si>
    <t>Szkoła Podstawowa w Jedlcu</t>
  </si>
  <si>
    <t>8cb6-ee00-a82c-32cb-97b7-f648-d548-01e0</t>
  </si>
  <si>
    <t>Szkoła Podstawowa w Tursku</t>
  </si>
  <si>
    <t>9290-18c5-2ab7-1e3e-bd0c-3a00-98fc-b281</t>
  </si>
  <si>
    <t>Urząd Gminy w Gołuchowie</t>
  </si>
  <si>
    <t>484d-04d7-a19b-f305-4e14-2719-656a-a800</t>
  </si>
  <si>
    <t>Zespół Szkół</t>
  </si>
  <si>
    <t>gm. Gizałki</t>
  </si>
  <si>
    <t>0196-e6d5-a34e-b559-b2de-063c-1d31-fda1</t>
  </si>
  <si>
    <t>Szkoła Podstawowa</t>
  </si>
  <si>
    <t>0ce3-5ed3-9edf-123e-9009-e113-335b-78c0</t>
  </si>
  <si>
    <t>0db5-dda7-bfd6-c4f3-f4f6-6d77-525b-6d59</t>
  </si>
  <si>
    <t>266a-de97-db52-ed76-ff07-01ca-d748-80ff</t>
  </si>
  <si>
    <t>gm. Dobrzyca</t>
  </si>
  <si>
    <t>0768-1790-41bc-8e5a-78d7-ae17-5312-b241</t>
  </si>
  <si>
    <t xml:space="preserve">Sala wiejska </t>
  </si>
  <si>
    <t>09eb-992a-7df6-81d1-4e19-b13a-cb2b-4c62</t>
  </si>
  <si>
    <t>Budynek Przedszkola</t>
  </si>
  <si>
    <t>0afe-abf3-3c8f-a797-ab98-637b-1e04-fb75</t>
  </si>
  <si>
    <t>Gminne Centrum Kultury (duża sala)</t>
  </si>
  <si>
    <t>09b2-6472-3c4b-543d-61cc-891b-9e01-208b</t>
  </si>
  <si>
    <t>Sala wiejska</t>
  </si>
  <si>
    <t>99a0-7ccd-fac4-fae3-2159-df9d-5f46-9e47</t>
  </si>
  <si>
    <t>"Klub Świetlika" - przy sali wiejskiej</t>
  </si>
  <si>
    <t>b63d-4ad1-0976-d125-5c23-66be-f6ae-a822</t>
  </si>
  <si>
    <t>b36b-7a76-a523-2b18-0a74-cdf8-30ab-e501</t>
  </si>
  <si>
    <t>d20c-e43e-f3a1-cdd9-7cd2-2a24-77ee-2f44</t>
  </si>
  <si>
    <t>Gminne Centrum Kultury (mała sala)</t>
  </si>
  <si>
    <t>d7a9-1007-7167-fb48-d776-0c56-c521-5bbc</t>
  </si>
  <si>
    <t>Zespół Szkół  Publicznych w Żegocinie</t>
  </si>
  <si>
    <t>gm. Czermin</t>
  </si>
  <si>
    <t>430f-6433-f667-22b2-8757-4a4b-f79c-1330</t>
  </si>
  <si>
    <t>Zespół Szkół Publicznych w Czerminie</t>
  </si>
  <si>
    <t>2daf-a4ab-7132-54e1-db88-3f5c-376d-08c4</t>
  </si>
  <si>
    <t>Zespół Szkół Publicznych w Broniszewicach</t>
  </si>
  <si>
    <t>1b5e-e92f-9c39-e254-7792-2f7d-593b-964b</t>
  </si>
  <si>
    <t>Szkoła Podstawowa w Kwileniu</t>
  </si>
  <si>
    <t>gm. Chocz</t>
  </si>
  <si>
    <t>8dc5-bfcc-c7f3-838c-8de0-7fcb-fc49-d456</t>
  </si>
  <si>
    <t>Szkoła Podstawowa w Kuźni</t>
  </si>
  <si>
    <t>e993-3087-bd66-fcf0-d06b-fb0d-f178-cab6</t>
  </si>
  <si>
    <t>Zespół Szkół w Choczu</t>
  </si>
  <si>
    <t>0015-d528-9805-22bb-f072-b8f1-c29f-70d5</t>
  </si>
  <si>
    <t>df09-88b0-a6d9-8ef6-8553-78b3-f310-079c</t>
  </si>
  <si>
    <t>Szkoła Podstawowa w Dębem</t>
  </si>
  <si>
    <t>gm. Żelazków</t>
  </si>
  <si>
    <t>491e-161a-62f3-6641-0337-1d0c-6413-4452</t>
  </si>
  <si>
    <t>Szkoła Podstawowa im. Armii Krajowej w Skarszewie</t>
  </si>
  <si>
    <t>b0ea-d1d4-5f98-f32b-ec00-ef31-165c-8ec4</t>
  </si>
  <si>
    <t>Sala OSP Pólko</t>
  </si>
  <si>
    <t>b06a-4df4-277c-168e-2f10-c7ac-f1d5-f263</t>
  </si>
  <si>
    <t>Szkoła Podstawowa w Goliszewie</t>
  </si>
  <si>
    <t>8547-c1a7-7ae3-9c10-bd3d-d067-3147-0d9d</t>
  </si>
  <si>
    <t>Niepubliczna Szkoła Podstawowa w Biernatkach</t>
  </si>
  <si>
    <t>bceb-9a7a-a3f1-0f31-62d0-b3bf-96b8-bb76</t>
  </si>
  <si>
    <t>Szkoła Filialna Szkoły Podstawowej w Russowie z siedzibą w Kokaninie</t>
  </si>
  <si>
    <t>8e44-71b2-f372-d025-9bce-633e-9f68-c99a</t>
  </si>
  <si>
    <t>Zespół Szkół  im. Marii Dąbrowskiej w Russowie</t>
  </si>
  <si>
    <t>bfea-2473-84b3-41cf-61f5-5948-80b3-703c</t>
  </si>
  <si>
    <t>Zespół Szkół w Żelazkowie</t>
  </si>
  <si>
    <t>aba9-8ed3-cdc0-277d-856e-8321-c5d7-3db7</t>
  </si>
  <si>
    <t>Zespół Szkół w Iwanowicach</t>
  </si>
  <si>
    <t>gm. Szczytniki</t>
  </si>
  <si>
    <t>a77d-6976-72e2-28c5-f63c-ad69-ab11-654a</t>
  </si>
  <si>
    <t>Zespół Szkół w Radliczycach</t>
  </si>
  <si>
    <t>4b80-a2b7-6253-6236-bd58-4845-911d-a42a</t>
  </si>
  <si>
    <t>Zespół Szkół w Stawie</t>
  </si>
  <si>
    <t>7cff-b718-200b-9e46-1d2f-c6bb-f33c-bc15</t>
  </si>
  <si>
    <t>Zespół Szkół w Szczytnikach</t>
  </si>
  <si>
    <t>252b-0eed-0e96-4f10-1413-39cc-c21d-f431</t>
  </si>
  <si>
    <t>Miejsko Gminny Ośrodek Kultury w Zbiersku</t>
  </si>
  <si>
    <t>gm. Stawiszyn</t>
  </si>
  <si>
    <t>9ba3-2d76-e44e-6708-d167-9c9a-5aed-4cf5</t>
  </si>
  <si>
    <t>Zespół Szkół w Stawiszynie</t>
  </si>
  <si>
    <t>e4e3-540d-83bc-9224-a416-1598-2478-d302</t>
  </si>
  <si>
    <t>6083-1e60-ef1f-b8ea-d134-2854-b9e2-33fc</t>
  </si>
  <si>
    <t>Gimnazjum im. Agatona i Stefana Gillerów</t>
  </si>
  <si>
    <t>gm. Opatówek</t>
  </si>
  <si>
    <t>86d3-b264-7f5b-bd99-ce86-365a-5881-65ce</t>
  </si>
  <si>
    <t>0894-b38f-e3a0-ceb4-6b59-552f-4a85-8c19</t>
  </si>
  <si>
    <t>192d-6c45-860e-9095-5333-52ed-6d89-fc31</t>
  </si>
  <si>
    <t xml:space="preserve">Zespół Szkół im. Jana Pawła II </t>
  </si>
  <si>
    <t>f6b9-ad8d-8cc7-ede1-8c83-51da-fc57-958b</t>
  </si>
  <si>
    <t>Gminny Ośrodek Kultury</t>
  </si>
  <si>
    <t>b1bb-c3a8-15fa-4b9f-0b1e-7d53-d352-2a03</t>
  </si>
  <si>
    <t>Szkoła Podstawowa im. Janusza Kusocińskiego</t>
  </si>
  <si>
    <t>6745-fc04-6f87-f2eb-4669-0c3e-e8c8-77ff</t>
  </si>
  <si>
    <t>Gimnazjum</t>
  </si>
  <si>
    <t>gm. Mycielin</t>
  </si>
  <si>
    <t>d7ce-dbe7-5996-dfc4-c4c2-8b71-d490-2d59</t>
  </si>
  <si>
    <t>Zespół Szkolno-Przedszkolny</t>
  </si>
  <si>
    <t>c8a8-6a79-0581-39a8-b3f8-dbdb-4c78-e084</t>
  </si>
  <si>
    <t>0db9-a911-9048-3e62-38fc-765f-8770-e106</t>
  </si>
  <si>
    <t>gm. Lisków</t>
  </si>
  <si>
    <t>393d-f242-04b6-7658-41d8-b457-5fb6-5182</t>
  </si>
  <si>
    <t>Szkoła Podstawowa w Ciepielewie</t>
  </si>
  <si>
    <t>0e41-b5a2-16d6-2227-21bf-69c2-f865-a014</t>
  </si>
  <si>
    <t xml:space="preserve">Szkoła Podstawowa im. Józefa Wybickiego </t>
  </si>
  <si>
    <t>049f-195f-84ec-9831-4c60-80c9-b363-c7a9</t>
  </si>
  <si>
    <t>Szkoła Podstawowa w Strzałkowie</t>
  </si>
  <si>
    <t>06e0-95b1-4d8d-3e0a-e207-9020-f1e0-7e87</t>
  </si>
  <si>
    <t>Szkoła Podstawowa w Zakrzynie</t>
  </si>
  <si>
    <t>2893-9b40-4d6a-7b0a-e2e6-79fe-8c98-b0c6</t>
  </si>
  <si>
    <t>Świetlica</t>
  </si>
  <si>
    <t>gm. Koźminek</t>
  </si>
  <si>
    <t>123c-a069-6167-2d26-c1a8-7df9-2d44-2605</t>
  </si>
  <si>
    <t>e7dc-2be0-0c3e-b0a0-f717-123c-ccca-e779</t>
  </si>
  <si>
    <t>67e7-2a0d-78b1-59bb-a596-9bbd-06c7-91e1</t>
  </si>
  <si>
    <t>Gminna Biblioteka Publiczna</t>
  </si>
  <si>
    <t>e888-3eea-939d-3389-1794-f4a3-2974-dad4</t>
  </si>
  <si>
    <t>f7b2-fb97-01b4-770b-52ed-8355-e195-94f3</t>
  </si>
  <si>
    <t>9b05-1d8e-7bc9-5598-9a18-8dcd-f6ef-b762</t>
  </si>
  <si>
    <t>Wojewódzki Specjalistyczny Zespół ZOZ Chorób Płuc i Gruźlicy</t>
  </si>
  <si>
    <t>gm. Godziesze Wielkie</t>
  </si>
  <si>
    <t>7e1a-6ac9-0ec0-19d1-db47-6a1d-f981-a251</t>
  </si>
  <si>
    <t>Sala OSP</t>
  </si>
  <si>
    <t>b904-ff53-4293-5891-cec1-83f2-8632-2e6c</t>
  </si>
  <si>
    <t>0fca-6cc2-5b7c-9b11-c2fe-4fc4-3e33-b190</t>
  </si>
  <si>
    <t>b02a-218a-8d93-8c25-c5bf-8194-d376-f0ea</t>
  </si>
  <si>
    <t>b727-d873-944b-1539-759f-04a9-15fa-d0a2</t>
  </si>
  <si>
    <t>bbd6-b939-8f59-f5e3-8068-ca7c-2741-a792</t>
  </si>
  <si>
    <t>Dom Ludowy</t>
  </si>
  <si>
    <t>1e70-eed1-11fa-c623-0095-0b35-bc98-2a66</t>
  </si>
  <si>
    <t>c447-001d-095e-e5fd-a8dc-9435-e3d7-644f</t>
  </si>
  <si>
    <t>99a7-f7ba-03a3-1cf3-3480-a450-ed14-4536</t>
  </si>
  <si>
    <t>Świetlica "Stara Gmina"</t>
  </si>
  <si>
    <t>300a-a4a8-6dd3-48cd-a7e4-88c1-76bc-0e2c</t>
  </si>
  <si>
    <t>Szkoła Podstawowa w Cekowie-Kolonii z Filią w Przespolewie Pańskim</t>
  </si>
  <si>
    <t>gm. Ceków-Kolonia</t>
  </si>
  <si>
    <t>f0cb-df3c-3b71-c908-5e3d-054c-dcc3-971e</t>
  </si>
  <si>
    <t>9e71-76ca-f2de-c66b-e6c5-35c0-6f7c-2754</t>
  </si>
  <si>
    <t>971b-a138-791c-2e3c-129a-3fc0-7de6-5746</t>
  </si>
  <si>
    <t>Zespół Szkół w Cekowie-Kolonii</t>
  </si>
  <si>
    <t>d3cd-cadd-09ce-d60d-a916-0de7-9f8e-c839</t>
  </si>
  <si>
    <t>Budynek po Szkole Podstawowej w Przystajni</t>
  </si>
  <si>
    <t>gm. Brzeziny</t>
  </si>
  <si>
    <t>e78b-6510-178c-a8ab-98ae-f281-e7b5-bd2e</t>
  </si>
  <si>
    <t>Szkoła Podstawowa w Aleksandrii</t>
  </si>
  <si>
    <t>87a4-9574-2997-6a82-8927-5f63-fd39-8967</t>
  </si>
  <si>
    <t>Szkoła Podstawowa w Sobiesękach</t>
  </si>
  <si>
    <t>e8fc-22a7-074f-8bde-4e7c-2b38-cf0a-13dc</t>
  </si>
  <si>
    <t>Szkoła Podstawowa w Dzięciołach</t>
  </si>
  <si>
    <t>918f-d4b4-fa16-ddd1-61e0-4604-fdb9-ec99</t>
  </si>
  <si>
    <t>Budynek Ochotniczej Straży Pożarnej w Ostrowie Kaliskim</t>
  </si>
  <si>
    <t>232a-099b-bfd6-045c-7fd0-16e5-e5cc-5505</t>
  </si>
  <si>
    <t>Gimnazjum w Brzezinach</t>
  </si>
  <si>
    <t>265d-4dc2-8b05-e16b-1102-e86d-846e-8e2b</t>
  </si>
  <si>
    <t>Zespół Szkół w Brzezinach</t>
  </si>
  <si>
    <t>d3c4-8bb4-6f10-b6dc-e62f-feb5-25f0-0991</t>
  </si>
  <si>
    <t>Szkoła Filialna</t>
  </si>
  <si>
    <t>gm. Blizanów</t>
  </si>
  <si>
    <t>144e-ec4d-e1b9-a7e0-1980-2969-8532-7661</t>
  </si>
  <si>
    <t>e88d-f90f-3872-2a2a-58ce-e116-94c1-f941</t>
  </si>
  <si>
    <t>Budynek poszkolny</t>
  </si>
  <si>
    <t>f3cc-9202-5fc4-200f-ef21-d894-b50d-9c82</t>
  </si>
  <si>
    <t>0fa6-4487-4b5d-1d76-f10c-f71a-309c-6286</t>
  </si>
  <si>
    <t>8825-7e3a-29e3-dc27-d76e-a8d2-e012-3b83</t>
  </si>
  <si>
    <t>Rychnowskie Stowarzyszenie na Rzecz Dzieci i Młodzieży</t>
  </si>
  <si>
    <t>142e-8314-88bf-e0d0-2936-5a5e-f118-7005</t>
  </si>
  <si>
    <t>Stowarzyszenie "Mała Szkoła" na Rzecz Ekorozwoju</t>
  </si>
  <si>
    <t>63c8-3642-09f2-1c74-b1dc-586f-7971-c865</t>
  </si>
  <si>
    <t>4cd3-a8f3-4e23-a5ec-cb85-22b2-2ead-0570</t>
  </si>
  <si>
    <t>Szkoła Podstawowa w Chrzanie, Budynek Szkoły</t>
  </si>
  <si>
    <t>gm. Żerków</t>
  </si>
  <si>
    <t>1fff-8e0d-e125-6df8-f0bf-0852-5435-25ef</t>
  </si>
  <si>
    <t>Świetlica Wiejska</t>
  </si>
  <si>
    <t>fce1-ae65-e352-e60f-7e9a-43b7-dadc-e407</t>
  </si>
  <si>
    <t>7772-7295-cae3-768d-d720-3bbf-5d8a-8541</t>
  </si>
  <si>
    <t>e85d-79f2-7081-c878-2a72-789c-97b8-7be9</t>
  </si>
  <si>
    <t>97b5-a599-dc8d-d1dc-6c2c-0831-5261-1920</t>
  </si>
  <si>
    <t>d966-87c1-ea7e-d915-3ea6-4138-aa17-fb79</t>
  </si>
  <si>
    <t>38ba-4b1a-2084-ca1e-5627-d6ff-b068-8770</t>
  </si>
  <si>
    <t>Środowiskowa Hala Sportowa</t>
  </si>
  <si>
    <t>fc04-b562-6452-9fb9-913e-541c-9629-c2e4</t>
  </si>
  <si>
    <t>gm. Kotlin</t>
  </si>
  <si>
    <t>ff57-e70f-f95f-a43d-6ca6-c049-c9a9-9e98</t>
  </si>
  <si>
    <t>Szkoła Podstawowa Sławoszew z siedzibą w Parzewie</t>
  </si>
  <si>
    <t>9ccf-28f3-8de1-d93c-151b-7740-0de1-b32a</t>
  </si>
  <si>
    <t>0c5a-6ef5-fa5c-87f3-dda2-e3a1-4d39-1290</t>
  </si>
  <si>
    <t>f292-9451-2ffa-caae-012e-6101-1137-b230</t>
  </si>
  <si>
    <t>Urząd Gminy</t>
  </si>
  <si>
    <t>bcaf-81fb-aa31-6996-1a88-e553-1a88-2d94</t>
  </si>
  <si>
    <t>Szpital Powiatowy w Jarocinie Sp. z o.o.</t>
  </si>
  <si>
    <t>gm. Jarocin</t>
  </si>
  <si>
    <t>e3a6-77d0-b9c1-3120-304f-2e74-20db-e7ae</t>
  </si>
  <si>
    <t>Szkoła Podstawowa Nr 4</t>
  </si>
  <si>
    <t>3ecc-4800-23c7-0b27-aadd-731f-efef-921c</t>
  </si>
  <si>
    <t>49ca-70d9-f59e-d3ff-29ed-d3b5-980a-0289</t>
  </si>
  <si>
    <t>Publiczne Przedszkole Nr 2</t>
  </si>
  <si>
    <t>17c2-c7e7-48d9-c2c6-edd2-c7bc-9f68-63cf</t>
  </si>
  <si>
    <t>1885-9c9c-16e9-8307-f59e-3f5f-1050-7ba4</t>
  </si>
  <si>
    <t>Pałac Radolińskich</t>
  </si>
  <si>
    <t>d11b-7e1a-7353-06de-45c8-043f-bb3b-c326</t>
  </si>
  <si>
    <t>Centrum Socjalne</t>
  </si>
  <si>
    <t>2425-3dec-a7c2-d744-8cb9-fbe9-cc8c-42b0</t>
  </si>
  <si>
    <t>Zespół Szkół Nr 3</t>
  </si>
  <si>
    <t>828c-797e-b1a9-5a9b-1804-f9b0-5ab7-9ff6</t>
  </si>
  <si>
    <t>8499-6b90-b002-3c55-97e5-9c68-28fc-fe26</t>
  </si>
  <si>
    <t>Niepubliczne Przedszkole "Stokrotka"</t>
  </si>
  <si>
    <t>0cb2-c1e3-fa6f-c8f5-b78f-a460-cd73-cf52</t>
  </si>
  <si>
    <t>Zespół Szkół Nr 5</t>
  </si>
  <si>
    <t>f93e-94f2-24a8-539e-d05b-e8ba-bff8-0667</t>
  </si>
  <si>
    <t>325a-40e6-668b-cbac-8a29-93ae-bb3e-8dcb</t>
  </si>
  <si>
    <t>Ratusz</t>
  </si>
  <si>
    <t>ad16-76db-cf31-f8b1-3844-351d-d965-2853</t>
  </si>
  <si>
    <t>Niepubliczna Szkoła Podstawowa</t>
  </si>
  <si>
    <t>773d-7ce3-71d7-781c-b99c-25ea-ff65-975e</t>
  </si>
  <si>
    <t>e095-8101-da7e-d6e6-ea53-a3d4-4abb-abb5</t>
  </si>
  <si>
    <t>c8e1-9089-1b7b-3b0e-398e-5070-5544-d570</t>
  </si>
  <si>
    <t>e581-ab85-3f71-b627-a664-f526-743b-4075</t>
  </si>
  <si>
    <t>f537-d825-9ebf-74b3-e5ec-8202-d41e-5430</t>
  </si>
  <si>
    <t>0e68-87e2-e4b2-9c6a-9263-8fae-dd13-6b56</t>
  </si>
  <si>
    <t>Publiczne Przedszkole</t>
  </si>
  <si>
    <t>537a-ea3d-0f4a-25ad-b445-b48e-4e92-68fc</t>
  </si>
  <si>
    <t>6410-8ab4-fbb4-011d-f05e-6e94-be18-0c77</t>
  </si>
  <si>
    <t>6884-b775-7ab9-19ec-dc50-62e1-705c-c990</t>
  </si>
  <si>
    <t>gm. Jaraczewo</t>
  </si>
  <si>
    <t>b6e7-a288-3db3-0759-e529-b433-54f8-e570</t>
  </si>
  <si>
    <t>f536-cd42-e158-ed7c-5d01-71c5-37aa-54d1</t>
  </si>
  <si>
    <t>4e8a-79e0-d635-1889-bfb2-8674-356a-ce0b</t>
  </si>
  <si>
    <t>58c0-e628-9544-8794-7b0e-b2b0-8e95-a481</t>
  </si>
  <si>
    <t>12bd-a8c4-3568-fb89-818e-2cd9-52ad-5fa3</t>
  </si>
  <si>
    <t>6f52-8695-ac02-9e96-aff9-aae7-c981-992b</t>
  </si>
  <si>
    <t>Razem</t>
  </si>
  <si>
    <t>Barbara WRZESIŃSKA</t>
  </si>
  <si>
    <t>Andrzej Franciszek WOJTYŁA</t>
  </si>
  <si>
    <t>Witold Jan SITARZ</t>
  </si>
  <si>
    <t>Jan GRZESIEK</t>
  </si>
  <si>
    <t>Maria Krystyna DYRDZIAK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</si>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</sst>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16"/>
  <sheetViews>
    <sheetView tabSelected="1" workbookViewId="0"/>
  </sheetViews>
  <sheetFormatPr defaultRowHeight="15"/>
  <sheetData>
    <row r="1" spans="1:33">
      <c r="A1" t="s">
        <v>426</v>
      </c>
      <c r="B1" t="s">
        <v>425</v>
      </c>
      <c r="C1" t="s">
        <v>424</v>
      </c>
      <c r="D1" t="s">
        <v>423</v>
      </c>
      <c r="E1" t="s">
        <v>422</v>
      </c>
      <c r="F1" t="s">
        <v>421</v>
      </c>
      <c r="G1" t="s">
        <v>420</v>
      </c>
      <c r="H1" t="s">
        <v>419</v>
      </c>
      <c r="I1" t="s">
        <v>418</v>
      </c>
      <c r="J1" t="s">
        <v>417</v>
      </c>
      <c r="K1" t="s">
        <v>416</v>
      </c>
      <c r="L1" t="s">
        <v>415</v>
      </c>
      <c r="M1" t="s">
        <v>414</v>
      </c>
      <c r="N1" t="s">
        <v>413</v>
      </c>
      <c r="O1" t="s">
        <v>412</v>
      </c>
      <c r="P1" t="s">
        <v>411</v>
      </c>
      <c r="Q1" t="s">
        <v>410</v>
      </c>
      <c r="R1" t="s">
        <v>409</v>
      </c>
      <c r="S1" t="s">
        <v>408</v>
      </c>
      <c r="T1" t="s">
        <v>407</v>
      </c>
      <c r="U1" t="s">
        <v>406</v>
      </c>
      <c r="V1" t="s">
        <v>405</v>
      </c>
      <c r="W1" t="s">
        <v>404</v>
      </c>
      <c r="X1" t="s">
        <v>403</v>
      </c>
      <c r="Y1" t="s">
        <v>402</v>
      </c>
      <c r="Z1" t="s">
        <v>401</v>
      </c>
      <c r="AA1" t="s">
        <v>400</v>
      </c>
      <c r="AB1" t="s">
        <v>399</v>
      </c>
      <c r="AC1" t="s">
        <v>398</v>
      </c>
      <c r="AD1" t="s">
        <v>397</v>
      </c>
      <c r="AE1" t="s">
        <v>396</v>
      </c>
      <c r="AF1" t="s">
        <v>395</v>
      </c>
      <c r="AG1" t="s">
        <v>394</v>
      </c>
    </row>
    <row r="2" spans="1:33">
      <c r="A2" t="s">
        <v>393</v>
      </c>
      <c r="B2" t="s">
        <v>387</v>
      </c>
      <c r="C2" t="str">
        <f>"300601"</f>
        <v>300601</v>
      </c>
      <c r="D2" t="s">
        <v>336</v>
      </c>
      <c r="E2">
        <v>1</v>
      </c>
      <c r="F2">
        <v>589</v>
      </c>
      <c r="G2">
        <v>451</v>
      </c>
      <c r="H2">
        <v>213</v>
      </c>
      <c r="I2">
        <v>238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238</v>
      </c>
      <c r="T2">
        <v>0</v>
      </c>
      <c r="U2">
        <v>0</v>
      </c>
      <c r="V2">
        <v>238</v>
      </c>
      <c r="W2">
        <v>6</v>
      </c>
      <c r="X2">
        <v>1</v>
      </c>
      <c r="Y2">
        <v>5</v>
      </c>
      <c r="Z2">
        <v>0</v>
      </c>
      <c r="AA2">
        <v>232</v>
      </c>
      <c r="AB2">
        <v>14</v>
      </c>
      <c r="AC2">
        <v>129</v>
      </c>
      <c r="AD2">
        <v>26</v>
      </c>
      <c r="AE2">
        <v>60</v>
      </c>
      <c r="AF2">
        <v>3</v>
      </c>
      <c r="AG2">
        <v>232</v>
      </c>
    </row>
    <row r="3" spans="1:33">
      <c r="A3" t="s">
        <v>392</v>
      </c>
      <c r="B3" t="s">
        <v>387</v>
      </c>
      <c r="C3" t="str">
        <f>"300601"</f>
        <v>300601</v>
      </c>
      <c r="D3" t="s">
        <v>180</v>
      </c>
      <c r="E3">
        <v>2</v>
      </c>
      <c r="F3">
        <v>1914</v>
      </c>
      <c r="G3">
        <v>1461</v>
      </c>
      <c r="H3">
        <v>549</v>
      </c>
      <c r="I3">
        <v>912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912</v>
      </c>
      <c r="T3">
        <v>0</v>
      </c>
      <c r="U3">
        <v>0</v>
      </c>
      <c r="V3">
        <v>912</v>
      </c>
      <c r="W3">
        <v>30</v>
      </c>
      <c r="X3">
        <v>4</v>
      </c>
      <c r="Y3">
        <v>16</v>
      </c>
      <c r="Z3">
        <v>0</v>
      </c>
      <c r="AA3">
        <v>882</v>
      </c>
      <c r="AB3">
        <v>53</v>
      </c>
      <c r="AC3">
        <v>401</v>
      </c>
      <c r="AD3">
        <v>72</v>
      </c>
      <c r="AE3">
        <v>307</v>
      </c>
      <c r="AF3">
        <v>49</v>
      </c>
      <c r="AG3">
        <v>882</v>
      </c>
    </row>
    <row r="4" spans="1:33">
      <c r="A4" t="s">
        <v>391</v>
      </c>
      <c r="B4" t="s">
        <v>387</v>
      </c>
      <c r="C4" t="str">
        <f>"300601"</f>
        <v>300601</v>
      </c>
      <c r="D4" t="s">
        <v>351</v>
      </c>
      <c r="E4">
        <v>3</v>
      </c>
      <c r="F4">
        <v>1591</v>
      </c>
      <c r="G4">
        <v>1210</v>
      </c>
      <c r="H4">
        <v>520</v>
      </c>
      <c r="I4">
        <v>690</v>
      </c>
      <c r="J4">
        <v>2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690</v>
      </c>
      <c r="T4">
        <v>0</v>
      </c>
      <c r="U4">
        <v>0</v>
      </c>
      <c r="V4">
        <v>690</v>
      </c>
      <c r="W4">
        <v>26</v>
      </c>
      <c r="X4">
        <v>3</v>
      </c>
      <c r="Y4">
        <v>23</v>
      </c>
      <c r="Z4">
        <v>0</v>
      </c>
      <c r="AA4">
        <v>664</v>
      </c>
      <c r="AB4">
        <v>37</v>
      </c>
      <c r="AC4">
        <v>327</v>
      </c>
      <c r="AD4">
        <v>58</v>
      </c>
      <c r="AE4">
        <v>186</v>
      </c>
      <c r="AF4">
        <v>56</v>
      </c>
      <c r="AG4">
        <v>664</v>
      </c>
    </row>
    <row r="5" spans="1:33">
      <c r="A5" t="s">
        <v>390</v>
      </c>
      <c r="B5" t="s">
        <v>387</v>
      </c>
      <c r="C5" t="str">
        <f>"300601"</f>
        <v>300601</v>
      </c>
      <c r="D5" t="s">
        <v>180</v>
      </c>
      <c r="E5">
        <v>4</v>
      </c>
      <c r="F5">
        <v>756</v>
      </c>
      <c r="G5">
        <v>576</v>
      </c>
      <c r="H5">
        <v>248</v>
      </c>
      <c r="I5">
        <v>328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328</v>
      </c>
      <c r="T5">
        <v>0</v>
      </c>
      <c r="U5">
        <v>0</v>
      </c>
      <c r="V5">
        <v>328</v>
      </c>
      <c r="W5">
        <v>3</v>
      </c>
      <c r="X5">
        <v>3</v>
      </c>
      <c r="Y5">
        <v>0</v>
      </c>
      <c r="Z5">
        <v>0</v>
      </c>
      <c r="AA5">
        <v>325</v>
      </c>
      <c r="AB5">
        <v>10</v>
      </c>
      <c r="AC5">
        <v>164</v>
      </c>
      <c r="AD5">
        <v>19</v>
      </c>
      <c r="AE5">
        <v>113</v>
      </c>
      <c r="AF5">
        <v>19</v>
      </c>
      <c r="AG5">
        <v>325</v>
      </c>
    </row>
    <row r="6" spans="1:33">
      <c r="A6" t="s">
        <v>389</v>
      </c>
      <c r="B6" t="s">
        <v>387</v>
      </c>
      <c r="C6" t="str">
        <f>"300601"</f>
        <v>300601</v>
      </c>
      <c r="D6" t="s">
        <v>177</v>
      </c>
      <c r="E6">
        <v>5</v>
      </c>
      <c r="F6">
        <v>1127</v>
      </c>
      <c r="G6">
        <v>860</v>
      </c>
      <c r="H6">
        <v>395</v>
      </c>
      <c r="I6">
        <v>465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465</v>
      </c>
      <c r="T6">
        <v>0</v>
      </c>
      <c r="U6">
        <v>0</v>
      </c>
      <c r="V6">
        <v>465</v>
      </c>
      <c r="W6">
        <v>13</v>
      </c>
      <c r="X6">
        <v>1</v>
      </c>
      <c r="Y6">
        <v>12</v>
      </c>
      <c r="Z6">
        <v>0</v>
      </c>
      <c r="AA6">
        <v>452</v>
      </c>
      <c r="AB6">
        <v>29</v>
      </c>
      <c r="AC6">
        <v>233</v>
      </c>
      <c r="AD6">
        <v>61</v>
      </c>
      <c r="AE6">
        <v>110</v>
      </c>
      <c r="AF6">
        <v>19</v>
      </c>
      <c r="AG6">
        <v>452</v>
      </c>
    </row>
    <row r="7" spans="1:33">
      <c r="A7" t="s">
        <v>388</v>
      </c>
      <c r="B7" t="s">
        <v>387</v>
      </c>
      <c r="C7" t="str">
        <f>"300601"</f>
        <v>300601</v>
      </c>
      <c r="D7" t="s">
        <v>336</v>
      </c>
      <c r="E7">
        <v>6</v>
      </c>
      <c r="F7">
        <v>537</v>
      </c>
      <c r="G7">
        <v>411</v>
      </c>
      <c r="H7">
        <v>173</v>
      </c>
      <c r="I7">
        <v>238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238</v>
      </c>
      <c r="T7">
        <v>0</v>
      </c>
      <c r="U7">
        <v>0</v>
      </c>
      <c r="V7">
        <v>238</v>
      </c>
      <c r="W7">
        <v>1</v>
      </c>
      <c r="X7">
        <v>0</v>
      </c>
      <c r="Y7">
        <v>1</v>
      </c>
      <c r="Z7">
        <v>0</v>
      </c>
      <c r="AA7">
        <v>237</v>
      </c>
      <c r="AB7">
        <v>22</v>
      </c>
      <c r="AC7">
        <v>92</v>
      </c>
      <c r="AD7">
        <v>18</v>
      </c>
      <c r="AE7">
        <v>76</v>
      </c>
      <c r="AF7">
        <v>29</v>
      </c>
      <c r="AG7">
        <v>237</v>
      </c>
    </row>
    <row r="8" spans="1:33">
      <c r="A8" t="s">
        <v>386</v>
      </c>
      <c r="B8" t="s">
        <v>354</v>
      </c>
      <c r="C8" t="str">
        <f>"300602"</f>
        <v>300602</v>
      </c>
      <c r="D8" t="s">
        <v>177</v>
      </c>
      <c r="E8">
        <v>1</v>
      </c>
      <c r="F8">
        <v>1834</v>
      </c>
      <c r="G8">
        <v>1380</v>
      </c>
      <c r="H8">
        <v>613</v>
      </c>
      <c r="I8">
        <v>767</v>
      </c>
      <c r="J8">
        <v>0</v>
      </c>
      <c r="K8">
        <v>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767</v>
      </c>
      <c r="T8">
        <v>0</v>
      </c>
      <c r="U8">
        <v>0</v>
      </c>
      <c r="V8">
        <v>767</v>
      </c>
      <c r="W8">
        <v>28</v>
      </c>
      <c r="X8">
        <v>3</v>
      </c>
      <c r="Y8">
        <v>25</v>
      </c>
      <c r="Z8">
        <v>0</v>
      </c>
      <c r="AA8">
        <v>739</v>
      </c>
      <c r="AB8">
        <v>50</v>
      </c>
      <c r="AC8">
        <v>341</v>
      </c>
      <c r="AD8">
        <v>87</v>
      </c>
      <c r="AE8">
        <v>215</v>
      </c>
      <c r="AF8">
        <v>46</v>
      </c>
      <c r="AG8">
        <v>739</v>
      </c>
    </row>
    <row r="9" spans="1:33">
      <c r="A9" t="s">
        <v>385</v>
      </c>
      <c r="B9" t="s">
        <v>354</v>
      </c>
      <c r="C9" t="str">
        <f>"300602"</f>
        <v>300602</v>
      </c>
      <c r="D9" t="s">
        <v>180</v>
      </c>
      <c r="E9">
        <v>2</v>
      </c>
      <c r="F9">
        <v>1713</v>
      </c>
      <c r="G9">
        <v>1300</v>
      </c>
      <c r="H9">
        <v>502</v>
      </c>
      <c r="I9">
        <v>798</v>
      </c>
      <c r="J9">
        <v>0</v>
      </c>
      <c r="K9">
        <v>6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798</v>
      </c>
      <c r="T9">
        <v>0</v>
      </c>
      <c r="U9">
        <v>0</v>
      </c>
      <c r="V9">
        <v>798</v>
      </c>
      <c r="W9">
        <v>14</v>
      </c>
      <c r="X9">
        <v>4</v>
      </c>
      <c r="Y9">
        <v>5</v>
      </c>
      <c r="Z9">
        <v>0</v>
      </c>
      <c r="AA9">
        <v>784</v>
      </c>
      <c r="AB9">
        <v>17</v>
      </c>
      <c r="AC9">
        <v>564</v>
      </c>
      <c r="AD9">
        <v>41</v>
      </c>
      <c r="AE9">
        <v>134</v>
      </c>
      <c r="AF9">
        <v>28</v>
      </c>
      <c r="AG9">
        <v>784</v>
      </c>
    </row>
    <row r="10" spans="1:33">
      <c r="A10" t="s">
        <v>384</v>
      </c>
      <c r="B10" t="s">
        <v>354</v>
      </c>
      <c r="C10" t="str">
        <f>"300602"</f>
        <v>300602</v>
      </c>
      <c r="D10" t="s">
        <v>383</v>
      </c>
      <c r="E10">
        <v>3</v>
      </c>
      <c r="F10">
        <v>1608</v>
      </c>
      <c r="G10">
        <v>1220</v>
      </c>
      <c r="H10">
        <v>490</v>
      </c>
      <c r="I10">
        <v>730</v>
      </c>
      <c r="J10">
        <v>0</v>
      </c>
      <c r="K10">
        <v>4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730</v>
      </c>
      <c r="T10">
        <v>0</v>
      </c>
      <c r="U10">
        <v>0</v>
      </c>
      <c r="V10">
        <v>730</v>
      </c>
      <c r="W10">
        <v>14</v>
      </c>
      <c r="X10">
        <v>0</v>
      </c>
      <c r="Y10">
        <v>14</v>
      </c>
      <c r="Z10">
        <v>0</v>
      </c>
      <c r="AA10">
        <v>716</v>
      </c>
      <c r="AB10">
        <v>61</v>
      </c>
      <c r="AC10">
        <v>263</v>
      </c>
      <c r="AD10">
        <v>112</v>
      </c>
      <c r="AE10">
        <v>215</v>
      </c>
      <c r="AF10">
        <v>65</v>
      </c>
      <c r="AG10">
        <v>716</v>
      </c>
    </row>
    <row r="11" spans="1:33">
      <c r="A11" t="s">
        <v>382</v>
      </c>
      <c r="B11" t="s">
        <v>354</v>
      </c>
      <c r="C11" t="str">
        <f>"300602"</f>
        <v>300602</v>
      </c>
      <c r="D11" t="s">
        <v>376</v>
      </c>
      <c r="E11">
        <v>4</v>
      </c>
      <c r="F11">
        <v>1383</v>
      </c>
      <c r="G11">
        <v>1050</v>
      </c>
      <c r="H11">
        <v>489</v>
      </c>
      <c r="I11">
        <v>561</v>
      </c>
      <c r="J11">
        <v>0</v>
      </c>
      <c r="K11">
        <v>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561</v>
      </c>
      <c r="T11">
        <v>0</v>
      </c>
      <c r="U11">
        <v>0</v>
      </c>
      <c r="V11">
        <v>561</v>
      </c>
      <c r="W11">
        <v>21</v>
      </c>
      <c r="X11">
        <v>2</v>
      </c>
      <c r="Y11">
        <v>19</v>
      </c>
      <c r="Z11">
        <v>0</v>
      </c>
      <c r="AA11">
        <v>540</v>
      </c>
      <c r="AB11">
        <v>33</v>
      </c>
      <c r="AC11">
        <v>222</v>
      </c>
      <c r="AD11">
        <v>69</v>
      </c>
      <c r="AE11">
        <v>173</v>
      </c>
      <c r="AF11">
        <v>43</v>
      </c>
      <c r="AG11">
        <v>540</v>
      </c>
    </row>
    <row r="12" spans="1:33">
      <c r="A12" t="s">
        <v>381</v>
      </c>
      <c r="B12" t="s">
        <v>354</v>
      </c>
      <c r="C12" t="str">
        <f>"300602"</f>
        <v>300602</v>
      </c>
      <c r="D12" t="s">
        <v>376</v>
      </c>
      <c r="E12">
        <v>5</v>
      </c>
      <c r="F12">
        <v>1810</v>
      </c>
      <c r="G12">
        <v>1370</v>
      </c>
      <c r="H12">
        <v>638</v>
      </c>
      <c r="I12">
        <v>732</v>
      </c>
      <c r="J12">
        <v>0</v>
      </c>
      <c r="K12">
        <v>6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732</v>
      </c>
      <c r="T12">
        <v>0</v>
      </c>
      <c r="U12">
        <v>0</v>
      </c>
      <c r="V12">
        <v>732</v>
      </c>
      <c r="W12">
        <v>15</v>
      </c>
      <c r="X12">
        <v>1</v>
      </c>
      <c r="Y12">
        <v>14</v>
      </c>
      <c r="Z12">
        <v>0</v>
      </c>
      <c r="AA12">
        <v>717</v>
      </c>
      <c r="AB12">
        <v>18</v>
      </c>
      <c r="AC12">
        <v>452</v>
      </c>
      <c r="AD12">
        <v>56</v>
      </c>
      <c r="AE12">
        <v>156</v>
      </c>
      <c r="AF12">
        <v>35</v>
      </c>
      <c r="AG12">
        <v>717</v>
      </c>
    </row>
    <row r="13" spans="1:33">
      <c r="A13" t="s">
        <v>380</v>
      </c>
      <c r="B13" t="s">
        <v>354</v>
      </c>
      <c r="C13" t="str">
        <f>"300602"</f>
        <v>300602</v>
      </c>
      <c r="D13" t="s">
        <v>376</v>
      </c>
      <c r="E13">
        <v>6</v>
      </c>
      <c r="F13">
        <v>1830</v>
      </c>
      <c r="G13">
        <v>1390</v>
      </c>
      <c r="H13">
        <v>618</v>
      </c>
      <c r="I13">
        <v>772</v>
      </c>
      <c r="J13">
        <v>0</v>
      </c>
      <c r="K13">
        <v>1</v>
      </c>
      <c r="L13">
        <v>3</v>
      </c>
      <c r="M13">
        <v>3</v>
      </c>
      <c r="N13">
        <v>0</v>
      </c>
      <c r="O13">
        <v>0</v>
      </c>
      <c r="P13">
        <v>0</v>
      </c>
      <c r="Q13">
        <v>0</v>
      </c>
      <c r="R13">
        <v>3</v>
      </c>
      <c r="S13">
        <v>775</v>
      </c>
      <c r="T13">
        <v>3</v>
      </c>
      <c r="U13">
        <v>0</v>
      </c>
      <c r="V13">
        <v>775</v>
      </c>
      <c r="W13">
        <v>17</v>
      </c>
      <c r="X13">
        <v>0</v>
      </c>
      <c r="Y13">
        <v>17</v>
      </c>
      <c r="Z13">
        <v>0</v>
      </c>
      <c r="AA13">
        <v>758</v>
      </c>
      <c r="AB13">
        <v>45</v>
      </c>
      <c r="AC13">
        <v>279</v>
      </c>
      <c r="AD13">
        <v>97</v>
      </c>
      <c r="AE13">
        <v>280</v>
      </c>
      <c r="AF13">
        <v>57</v>
      </c>
      <c r="AG13">
        <v>758</v>
      </c>
    </row>
    <row r="14" spans="1:33">
      <c r="A14" t="s">
        <v>379</v>
      </c>
      <c r="B14" t="s">
        <v>354</v>
      </c>
      <c r="C14" t="str">
        <f>"300602"</f>
        <v>300602</v>
      </c>
      <c r="D14" t="s">
        <v>180</v>
      </c>
      <c r="E14">
        <v>7</v>
      </c>
      <c r="F14">
        <v>1592</v>
      </c>
      <c r="G14">
        <v>1200</v>
      </c>
      <c r="H14">
        <v>415</v>
      </c>
      <c r="I14">
        <v>785</v>
      </c>
      <c r="J14">
        <v>0</v>
      </c>
      <c r="K14">
        <v>11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785</v>
      </c>
      <c r="T14">
        <v>0</v>
      </c>
      <c r="U14">
        <v>0</v>
      </c>
      <c r="V14">
        <v>785</v>
      </c>
      <c r="W14">
        <v>31</v>
      </c>
      <c r="X14">
        <v>6</v>
      </c>
      <c r="Y14">
        <v>25</v>
      </c>
      <c r="Z14">
        <v>0</v>
      </c>
      <c r="AA14">
        <v>754</v>
      </c>
      <c r="AB14">
        <v>65</v>
      </c>
      <c r="AC14">
        <v>288</v>
      </c>
      <c r="AD14">
        <v>134</v>
      </c>
      <c r="AE14">
        <v>205</v>
      </c>
      <c r="AF14">
        <v>62</v>
      </c>
      <c r="AG14">
        <v>754</v>
      </c>
    </row>
    <row r="15" spans="1:33">
      <c r="A15" t="s">
        <v>378</v>
      </c>
      <c r="B15" t="s">
        <v>354</v>
      </c>
      <c r="C15" t="str">
        <f>"300602"</f>
        <v>300602</v>
      </c>
      <c r="D15" t="s">
        <v>258</v>
      </c>
      <c r="E15">
        <v>8</v>
      </c>
      <c r="F15">
        <v>1595</v>
      </c>
      <c r="G15">
        <v>1207</v>
      </c>
      <c r="H15">
        <v>451</v>
      </c>
      <c r="I15">
        <v>756</v>
      </c>
      <c r="J15">
        <v>0</v>
      </c>
      <c r="K15">
        <v>3</v>
      </c>
      <c r="L15">
        <v>2</v>
      </c>
      <c r="M15">
        <v>2</v>
      </c>
      <c r="N15">
        <v>0</v>
      </c>
      <c r="O15">
        <v>0</v>
      </c>
      <c r="P15">
        <v>0</v>
      </c>
      <c r="Q15">
        <v>0</v>
      </c>
      <c r="R15">
        <v>2</v>
      </c>
      <c r="S15">
        <v>758</v>
      </c>
      <c r="T15">
        <v>2</v>
      </c>
      <c r="U15">
        <v>0</v>
      </c>
      <c r="V15">
        <v>758</v>
      </c>
      <c r="W15">
        <v>26</v>
      </c>
      <c r="X15">
        <v>3</v>
      </c>
      <c r="Y15">
        <v>23</v>
      </c>
      <c r="Z15">
        <v>0</v>
      </c>
      <c r="AA15">
        <v>732</v>
      </c>
      <c r="AB15">
        <v>55</v>
      </c>
      <c r="AC15">
        <v>257</v>
      </c>
      <c r="AD15">
        <v>152</v>
      </c>
      <c r="AE15">
        <v>177</v>
      </c>
      <c r="AF15">
        <v>91</v>
      </c>
      <c r="AG15">
        <v>732</v>
      </c>
    </row>
    <row r="16" spans="1:33">
      <c r="A16" t="s">
        <v>377</v>
      </c>
      <c r="B16" t="s">
        <v>354</v>
      </c>
      <c r="C16" t="str">
        <f>"300602"</f>
        <v>300602</v>
      </c>
      <c r="D16" t="s">
        <v>376</v>
      </c>
      <c r="E16">
        <v>9</v>
      </c>
      <c r="F16">
        <v>1757</v>
      </c>
      <c r="G16">
        <v>1329</v>
      </c>
      <c r="H16">
        <v>665</v>
      </c>
      <c r="I16">
        <v>664</v>
      </c>
      <c r="J16">
        <v>1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664</v>
      </c>
      <c r="T16">
        <v>0</v>
      </c>
      <c r="U16">
        <v>0</v>
      </c>
      <c r="V16">
        <v>664</v>
      </c>
      <c r="W16">
        <v>14</v>
      </c>
      <c r="X16">
        <v>1</v>
      </c>
      <c r="Y16">
        <v>13</v>
      </c>
      <c r="Z16">
        <v>0</v>
      </c>
      <c r="AA16">
        <v>650</v>
      </c>
      <c r="AB16">
        <v>36</v>
      </c>
      <c r="AC16">
        <v>252</v>
      </c>
      <c r="AD16">
        <v>93</v>
      </c>
      <c r="AE16">
        <v>215</v>
      </c>
      <c r="AF16">
        <v>54</v>
      </c>
      <c r="AG16">
        <v>650</v>
      </c>
    </row>
    <row r="17" spans="1:33">
      <c r="A17" t="s">
        <v>375</v>
      </c>
      <c r="B17" t="s">
        <v>354</v>
      </c>
      <c r="C17" t="str">
        <f>"300602"</f>
        <v>300602</v>
      </c>
      <c r="D17" t="s">
        <v>374</v>
      </c>
      <c r="E17">
        <v>10</v>
      </c>
      <c r="F17">
        <v>2039</v>
      </c>
      <c r="G17">
        <v>1550</v>
      </c>
      <c r="H17">
        <v>503</v>
      </c>
      <c r="I17">
        <v>1047</v>
      </c>
      <c r="J17">
        <v>0</v>
      </c>
      <c r="K17">
        <v>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1047</v>
      </c>
      <c r="T17">
        <v>0</v>
      </c>
      <c r="U17">
        <v>0</v>
      </c>
      <c r="V17">
        <v>1047</v>
      </c>
      <c r="W17">
        <v>37</v>
      </c>
      <c r="X17">
        <v>9</v>
      </c>
      <c r="Y17">
        <v>28</v>
      </c>
      <c r="Z17">
        <v>0</v>
      </c>
      <c r="AA17">
        <v>1010</v>
      </c>
      <c r="AB17">
        <v>100</v>
      </c>
      <c r="AC17">
        <v>316</v>
      </c>
      <c r="AD17">
        <v>199</v>
      </c>
      <c r="AE17">
        <v>306</v>
      </c>
      <c r="AF17">
        <v>89</v>
      </c>
      <c r="AG17">
        <v>1010</v>
      </c>
    </row>
    <row r="18" spans="1:33">
      <c r="A18" t="s">
        <v>373</v>
      </c>
      <c r="B18" t="s">
        <v>354</v>
      </c>
      <c r="C18" t="str">
        <f>"300602"</f>
        <v>300602</v>
      </c>
      <c r="D18" t="s">
        <v>371</v>
      </c>
      <c r="E18">
        <v>11</v>
      </c>
      <c r="F18">
        <v>2222</v>
      </c>
      <c r="G18">
        <v>1680</v>
      </c>
      <c r="H18">
        <v>538</v>
      </c>
      <c r="I18">
        <v>1142</v>
      </c>
      <c r="J18">
        <v>0</v>
      </c>
      <c r="K18">
        <v>4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1142</v>
      </c>
      <c r="T18">
        <v>0</v>
      </c>
      <c r="U18">
        <v>0</v>
      </c>
      <c r="V18">
        <v>1142</v>
      </c>
      <c r="W18">
        <v>38</v>
      </c>
      <c r="X18">
        <v>1</v>
      </c>
      <c r="Y18">
        <v>37</v>
      </c>
      <c r="Z18">
        <v>0</v>
      </c>
      <c r="AA18">
        <v>1104</v>
      </c>
      <c r="AB18">
        <v>85</v>
      </c>
      <c r="AC18">
        <v>373</v>
      </c>
      <c r="AD18">
        <v>234</v>
      </c>
      <c r="AE18">
        <v>287</v>
      </c>
      <c r="AF18">
        <v>125</v>
      </c>
      <c r="AG18">
        <v>1104</v>
      </c>
    </row>
    <row r="19" spans="1:33">
      <c r="A19" t="s">
        <v>372</v>
      </c>
      <c r="B19" t="s">
        <v>354</v>
      </c>
      <c r="C19" t="str">
        <f>"300602"</f>
        <v>300602</v>
      </c>
      <c r="D19" t="s">
        <v>371</v>
      </c>
      <c r="E19">
        <v>12</v>
      </c>
      <c r="F19">
        <v>1621</v>
      </c>
      <c r="G19">
        <v>1230</v>
      </c>
      <c r="H19">
        <v>452</v>
      </c>
      <c r="I19">
        <v>778</v>
      </c>
      <c r="J19">
        <v>1</v>
      </c>
      <c r="K19">
        <v>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778</v>
      </c>
      <c r="T19">
        <v>0</v>
      </c>
      <c r="U19">
        <v>0</v>
      </c>
      <c r="V19">
        <v>778</v>
      </c>
      <c r="W19">
        <v>26</v>
      </c>
      <c r="X19">
        <v>5</v>
      </c>
      <c r="Y19">
        <v>21</v>
      </c>
      <c r="Z19">
        <v>0</v>
      </c>
      <c r="AA19">
        <v>752</v>
      </c>
      <c r="AB19">
        <v>60</v>
      </c>
      <c r="AC19">
        <v>237</v>
      </c>
      <c r="AD19">
        <v>172</v>
      </c>
      <c r="AE19">
        <v>216</v>
      </c>
      <c r="AF19">
        <v>67</v>
      </c>
      <c r="AG19">
        <v>752</v>
      </c>
    </row>
    <row r="20" spans="1:33">
      <c r="A20" t="s">
        <v>370</v>
      </c>
      <c r="B20" t="s">
        <v>354</v>
      </c>
      <c r="C20" t="str">
        <f>"300602"</f>
        <v>300602</v>
      </c>
      <c r="D20" t="s">
        <v>369</v>
      </c>
      <c r="E20">
        <v>13</v>
      </c>
      <c r="F20">
        <v>1762</v>
      </c>
      <c r="G20">
        <v>1340</v>
      </c>
      <c r="H20">
        <v>471</v>
      </c>
      <c r="I20">
        <v>869</v>
      </c>
      <c r="J20">
        <v>0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869</v>
      </c>
      <c r="T20">
        <v>0</v>
      </c>
      <c r="U20">
        <v>0</v>
      </c>
      <c r="V20">
        <v>869</v>
      </c>
      <c r="W20">
        <v>16</v>
      </c>
      <c r="X20">
        <v>3</v>
      </c>
      <c r="Y20">
        <v>13</v>
      </c>
      <c r="Z20">
        <v>0</v>
      </c>
      <c r="AA20">
        <v>853</v>
      </c>
      <c r="AB20">
        <v>84</v>
      </c>
      <c r="AC20">
        <v>273</v>
      </c>
      <c r="AD20">
        <v>152</v>
      </c>
      <c r="AE20">
        <v>240</v>
      </c>
      <c r="AF20">
        <v>104</v>
      </c>
      <c r="AG20">
        <v>853</v>
      </c>
    </row>
    <row r="21" spans="1:33">
      <c r="A21" t="s">
        <v>368</v>
      </c>
      <c r="B21" t="s">
        <v>354</v>
      </c>
      <c r="C21" t="str">
        <f>"300602"</f>
        <v>300602</v>
      </c>
      <c r="D21" t="s">
        <v>366</v>
      </c>
      <c r="E21">
        <v>14</v>
      </c>
      <c r="F21">
        <v>1589</v>
      </c>
      <c r="G21">
        <v>1210</v>
      </c>
      <c r="H21">
        <v>528</v>
      </c>
      <c r="I21">
        <v>682</v>
      </c>
      <c r="J21">
        <v>0</v>
      </c>
      <c r="K21">
        <v>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682</v>
      </c>
      <c r="T21">
        <v>0</v>
      </c>
      <c r="U21">
        <v>0</v>
      </c>
      <c r="V21">
        <v>682</v>
      </c>
      <c r="W21">
        <v>27</v>
      </c>
      <c r="X21">
        <v>4</v>
      </c>
      <c r="Y21">
        <v>23</v>
      </c>
      <c r="Z21">
        <v>0</v>
      </c>
      <c r="AA21">
        <v>655</v>
      </c>
      <c r="AB21">
        <v>51</v>
      </c>
      <c r="AC21">
        <v>247</v>
      </c>
      <c r="AD21">
        <v>90</v>
      </c>
      <c r="AE21">
        <v>198</v>
      </c>
      <c r="AF21">
        <v>69</v>
      </c>
      <c r="AG21">
        <v>655</v>
      </c>
    </row>
    <row r="22" spans="1:33">
      <c r="A22" t="s">
        <v>367</v>
      </c>
      <c r="B22" t="s">
        <v>354</v>
      </c>
      <c r="C22" t="str">
        <f>"300602"</f>
        <v>300602</v>
      </c>
      <c r="D22" t="s">
        <v>366</v>
      </c>
      <c r="E22">
        <v>15</v>
      </c>
      <c r="F22">
        <v>1110</v>
      </c>
      <c r="G22">
        <v>840</v>
      </c>
      <c r="H22">
        <v>361</v>
      </c>
      <c r="I22">
        <v>479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479</v>
      </c>
      <c r="T22">
        <v>0</v>
      </c>
      <c r="U22">
        <v>0</v>
      </c>
      <c r="V22">
        <v>479</v>
      </c>
      <c r="W22">
        <v>13</v>
      </c>
      <c r="X22">
        <v>3</v>
      </c>
      <c r="Y22">
        <v>10</v>
      </c>
      <c r="Z22">
        <v>0</v>
      </c>
      <c r="AA22">
        <v>466</v>
      </c>
      <c r="AB22">
        <v>36</v>
      </c>
      <c r="AC22">
        <v>210</v>
      </c>
      <c r="AD22">
        <v>53</v>
      </c>
      <c r="AE22">
        <v>120</v>
      </c>
      <c r="AF22">
        <v>47</v>
      </c>
      <c r="AG22">
        <v>466</v>
      </c>
    </row>
    <row r="23" spans="1:33">
      <c r="A23" t="s">
        <v>365</v>
      </c>
      <c r="B23" t="s">
        <v>354</v>
      </c>
      <c r="C23" t="str">
        <f>"300602"</f>
        <v>300602</v>
      </c>
      <c r="D23" t="s">
        <v>364</v>
      </c>
      <c r="E23">
        <v>16</v>
      </c>
      <c r="F23">
        <v>1963</v>
      </c>
      <c r="G23">
        <v>1490</v>
      </c>
      <c r="H23">
        <v>488</v>
      </c>
      <c r="I23">
        <v>1002</v>
      </c>
      <c r="J23">
        <v>0</v>
      </c>
      <c r="K23">
        <v>6</v>
      </c>
      <c r="L23">
        <v>3</v>
      </c>
      <c r="M23">
        <v>3</v>
      </c>
      <c r="N23">
        <v>0</v>
      </c>
      <c r="O23">
        <v>0</v>
      </c>
      <c r="P23">
        <v>0</v>
      </c>
      <c r="Q23">
        <v>0</v>
      </c>
      <c r="R23">
        <v>3</v>
      </c>
      <c r="S23">
        <v>1004</v>
      </c>
      <c r="T23">
        <v>3</v>
      </c>
      <c r="U23">
        <v>0</v>
      </c>
      <c r="V23">
        <v>1004</v>
      </c>
      <c r="W23">
        <v>57</v>
      </c>
      <c r="X23">
        <v>14</v>
      </c>
      <c r="Y23">
        <v>43</v>
      </c>
      <c r="Z23">
        <v>0</v>
      </c>
      <c r="AA23">
        <v>947</v>
      </c>
      <c r="AB23">
        <v>91</v>
      </c>
      <c r="AC23">
        <v>276</v>
      </c>
      <c r="AD23">
        <v>204</v>
      </c>
      <c r="AE23">
        <v>277</v>
      </c>
      <c r="AF23">
        <v>99</v>
      </c>
      <c r="AG23">
        <v>947</v>
      </c>
    </row>
    <row r="24" spans="1:33">
      <c r="A24" t="s">
        <v>363</v>
      </c>
      <c r="B24" t="s">
        <v>354</v>
      </c>
      <c r="C24" t="str">
        <f>"300602"</f>
        <v>300602</v>
      </c>
      <c r="D24" t="s">
        <v>362</v>
      </c>
      <c r="E24">
        <v>17</v>
      </c>
      <c r="F24">
        <v>1474</v>
      </c>
      <c r="G24">
        <v>1120</v>
      </c>
      <c r="H24">
        <v>303</v>
      </c>
      <c r="I24">
        <v>817</v>
      </c>
      <c r="J24">
        <v>0</v>
      </c>
      <c r="K24">
        <v>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817</v>
      </c>
      <c r="T24">
        <v>0</v>
      </c>
      <c r="U24">
        <v>0</v>
      </c>
      <c r="V24">
        <v>817</v>
      </c>
      <c r="W24">
        <v>23</v>
      </c>
      <c r="X24">
        <v>4</v>
      </c>
      <c r="Y24">
        <v>19</v>
      </c>
      <c r="Z24">
        <v>0</v>
      </c>
      <c r="AA24">
        <v>794</v>
      </c>
      <c r="AB24">
        <v>64</v>
      </c>
      <c r="AC24">
        <v>266</v>
      </c>
      <c r="AD24">
        <v>163</v>
      </c>
      <c r="AE24">
        <v>186</v>
      </c>
      <c r="AF24">
        <v>115</v>
      </c>
      <c r="AG24">
        <v>794</v>
      </c>
    </row>
    <row r="25" spans="1:33">
      <c r="A25" t="s">
        <v>361</v>
      </c>
      <c r="B25" t="s">
        <v>354</v>
      </c>
      <c r="C25" t="str">
        <f>"300602"</f>
        <v>300602</v>
      </c>
      <c r="D25" t="s">
        <v>84</v>
      </c>
      <c r="E25">
        <v>18</v>
      </c>
      <c r="F25">
        <v>1727</v>
      </c>
      <c r="G25">
        <v>1311</v>
      </c>
      <c r="H25">
        <v>389</v>
      </c>
      <c r="I25">
        <v>922</v>
      </c>
      <c r="J25">
        <v>1</v>
      </c>
      <c r="K25">
        <v>1</v>
      </c>
      <c r="L25">
        <v>4</v>
      </c>
      <c r="M25">
        <v>4</v>
      </c>
      <c r="N25">
        <v>0</v>
      </c>
      <c r="O25">
        <v>0</v>
      </c>
      <c r="P25">
        <v>0</v>
      </c>
      <c r="Q25">
        <v>0</v>
      </c>
      <c r="R25">
        <v>4</v>
      </c>
      <c r="S25">
        <v>926</v>
      </c>
      <c r="T25">
        <v>4</v>
      </c>
      <c r="U25">
        <v>0</v>
      </c>
      <c r="V25">
        <v>926</v>
      </c>
      <c r="W25">
        <v>22</v>
      </c>
      <c r="X25">
        <v>3</v>
      </c>
      <c r="Y25">
        <v>19</v>
      </c>
      <c r="Z25">
        <v>0</v>
      </c>
      <c r="AA25">
        <v>904</v>
      </c>
      <c r="AB25">
        <v>67</v>
      </c>
      <c r="AC25">
        <v>289</v>
      </c>
      <c r="AD25">
        <v>179</v>
      </c>
      <c r="AE25">
        <v>259</v>
      </c>
      <c r="AF25">
        <v>110</v>
      </c>
      <c r="AG25">
        <v>904</v>
      </c>
    </row>
    <row r="26" spans="1:33">
      <c r="A26" t="s">
        <v>360</v>
      </c>
      <c r="B26" t="s">
        <v>354</v>
      </c>
      <c r="C26" t="str">
        <f>"300602"</f>
        <v>300602</v>
      </c>
      <c r="D26" t="s">
        <v>359</v>
      </c>
      <c r="E26">
        <v>19</v>
      </c>
      <c r="F26">
        <v>2084</v>
      </c>
      <c r="G26">
        <v>1579</v>
      </c>
      <c r="H26">
        <v>453</v>
      </c>
      <c r="I26">
        <v>1126</v>
      </c>
      <c r="J26">
        <v>0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1126</v>
      </c>
      <c r="T26">
        <v>0</v>
      </c>
      <c r="U26">
        <v>0</v>
      </c>
      <c r="V26">
        <v>1126</v>
      </c>
      <c r="W26">
        <v>29</v>
      </c>
      <c r="X26">
        <v>4</v>
      </c>
      <c r="Y26">
        <v>25</v>
      </c>
      <c r="Z26">
        <v>0</v>
      </c>
      <c r="AA26">
        <v>1097</v>
      </c>
      <c r="AB26">
        <v>106</v>
      </c>
      <c r="AC26">
        <v>370</v>
      </c>
      <c r="AD26">
        <v>217</v>
      </c>
      <c r="AE26">
        <v>297</v>
      </c>
      <c r="AF26">
        <v>107</v>
      </c>
      <c r="AG26">
        <v>1097</v>
      </c>
    </row>
    <row r="27" spans="1:33">
      <c r="A27" t="s">
        <v>358</v>
      </c>
      <c r="B27" t="s">
        <v>354</v>
      </c>
      <c r="C27" t="str">
        <f>"300602"</f>
        <v>300602</v>
      </c>
      <c r="D27" t="s">
        <v>356</v>
      </c>
      <c r="E27">
        <v>20</v>
      </c>
      <c r="F27">
        <v>2156</v>
      </c>
      <c r="G27">
        <v>1640</v>
      </c>
      <c r="H27">
        <v>495</v>
      </c>
      <c r="I27">
        <v>1145</v>
      </c>
      <c r="J27">
        <v>0</v>
      </c>
      <c r="K27">
        <v>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1145</v>
      </c>
      <c r="T27">
        <v>0</v>
      </c>
      <c r="U27">
        <v>0</v>
      </c>
      <c r="V27">
        <v>1145</v>
      </c>
      <c r="W27">
        <v>39</v>
      </c>
      <c r="X27">
        <v>11</v>
      </c>
      <c r="Y27">
        <v>28</v>
      </c>
      <c r="Z27">
        <v>0</v>
      </c>
      <c r="AA27">
        <v>1106</v>
      </c>
      <c r="AB27">
        <v>92</v>
      </c>
      <c r="AC27">
        <v>371</v>
      </c>
      <c r="AD27">
        <v>219</v>
      </c>
      <c r="AE27">
        <v>309</v>
      </c>
      <c r="AF27">
        <v>115</v>
      </c>
      <c r="AG27">
        <v>1106</v>
      </c>
    </row>
    <row r="28" spans="1:33">
      <c r="A28" t="s">
        <v>357</v>
      </c>
      <c r="B28" t="s">
        <v>354</v>
      </c>
      <c r="C28" t="str">
        <f>"300602"</f>
        <v>300602</v>
      </c>
      <c r="D28" t="s">
        <v>356</v>
      </c>
      <c r="E28">
        <v>21</v>
      </c>
      <c r="F28">
        <v>1269</v>
      </c>
      <c r="G28">
        <v>960</v>
      </c>
      <c r="H28">
        <v>253</v>
      </c>
      <c r="I28">
        <v>707</v>
      </c>
      <c r="J28">
        <v>0</v>
      </c>
      <c r="K28">
        <v>2</v>
      </c>
      <c r="L28">
        <v>1</v>
      </c>
      <c r="M28">
        <v>1</v>
      </c>
      <c r="N28">
        <v>0</v>
      </c>
      <c r="O28">
        <v>0</v>
      </c>
      <c r="P28">
        <v>0</v>
      </c>
      <c r="Q28">
        <v>0</v>
      </c>
      <c r="R28">
        <v>1</v>
      </c>
      <c r="S28">
        <v>708</v>
      </c>
      <c r="T28">
        <v>1</v>
      </c>
      <c r="U28">
        <v>0</v>
      </c>
      <c r="V28">
        <v>708</v>
      </c>
      <c r="W28">
        <v>15</v>
      </c>
      <c r="X28">
        <v>4</v>
      </c>
      <c r="Y28">
        <v>11</v>
      </c>
      <c r="Z28">
        <v>0</v>
      </c>
      <c r="AA28">
        <v>693</v>
      </c>
      <c r="AB28">
        <v>62</v>
      </c>
      <c r="AC28">
        <v>219</v>
      </c>
      <c r="AD28">
        <v>133</v>
      </c>
      <c r="AE28">
        <v>185</v>
      </c>
      <c r="AF28">
        <v>94</v>
      </c>
      <c r="AG28">
        <v>693</v>
      </c>
    </row>
    <row r="29" spans="1:33">
      <c r="A29" t="s">
        <v>355</v>
      </c>
      <c r="B29" t="s">
        <v>354</v>
      </c>
      <c r="C29" t="str">
        <f>"300602"</f>
        <v>300602</v>
      </c>
      <c r="D29" t="s">
        <v>353</v>
      </c>
      <c r="E29">
        <v>22</v>
      </c>
      <c r="F29">
        <v>44</v>
      </c>
      <c r="G29">
        <v>132</v>
      </c>
      <c r="H29">
        <v>121</v>
      </c>
      <c r="I29">
        <v>11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11</v>
      </c>
      <c r="T29">
        <v>0</v>
      </c>
      <c r="U29">
        <v>0</v>
      </c>
      <c r="V29">
        <v>11</v>
      </c>
      <c r="W29">
        <v>0</v>
      </c>
      <c r="X29">
        <v>0</v>
      </c>
      <c r="Y29">
        <v>0</v>
      </c>
      <c r="Z29">
        <v>0</v>
      </c>
      <c r="AA29">
        <v>11</v>
      </c>
      <c r="AB29">
        <v>2</v>
      </c>
      <c r="AC29">
        <v>2</v>
      </c>
      <c r="AD29">
        <v>3</v>
      </c>
      <c r="AE29">
        <v>4</v>
      </c>
      <c r="AF29">
        <v>0</v>
      </c>
      <c r="AG29">
        <v>11</v>
      </c>
    </row>
    <row r="30" spans="1:33">
      <c r="A30" t="s">
        <v>352</v>
      </c>
      <c r="B30" t="s">
        <v>345</v>
      </c>
      <c r="C30" t="str">
        <f>"300603"</f>
        <v>300603</v>
      </c>
      <c r="D30" t="s">
        <v>351</v>
      </c>
      <c r="E30">
        <v>1</v>
      </c>
      <c r="F30">
        <v>1266</v>
      </c>
      <c r="G30">
        <v>960</v>
      </c>
      <c r="H30">
        <v>431</v>
      </c>
      <c r="I30">
        <v>529</v>
      </c>
      <c r="J30">
        <v>2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529</v>
      </c>
      <c r="T30">
        <v>0</v>
      </c>
      <c r="U30">
        <v>0</v>
      </c>
      <c r="V30">
        <v>529</v>
      </c>
      <c r="W30">
        <v>20</v>
      </c>
      <c r="X30">
        <v>4</v>
      </c>
      <c r="Y30">
        <v>16</v>
      </c>
      <c r="Z30">
        <v>0</v>
      </c>
      <c r="AA30">
        <v>509</v>
      </c>
      <c r="AB30">
        <v>56</v>
      </c>
      <c r="AC30">
        <v>173</v>
      </c>
      <c r="AD30">
        <v>82</v>
      </c>
      <c r="AE30">
        <v>126</v>
      </c>
      <c r="AF30">
        <v>72</v>
      </c>
      <c r="AG30">
        <v>509</v>
      </c>
    </row>
    <row r="31" spans="1:33">
      <c r="A31" t="s">
        <v>350</v>
      </c>
      <c r="B31" t="s">
        <v>345</v>
      </c>
      <c r="C31" t="str">
        <f>"300603"</f>
        <v>300603</v>
      </c>
      <c r="D31" t="s">
        <v>180</v>
      </c>
      <c r="E31">
        <v>2</v>
      </c>
      <c r="F31">
        <v>1325</v>
      </c>
      <c r="G31">
        <v>1020</v>
      </c>
      <c r="H31">
        <v>326</v>
      </c>
      <c r="I31">
        <v>694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694</v>
      </c>
      <c r="T31">
        <v>0</v>
      </c>
      <c r="U31">
        <v>0</v>
      </c>
      <c r="V31">
        <v>694</v>
      </c>
      <c r="W31">
        <v>19</v>
      </c>
      <c r="X31">
        <v>5</v>
      </c>
      <c r="Y31">
        <v>14</v>
      </c>
      <c r="Z31">
        <v>0</v>
      </c>
      <c r="AA31">
        <v>675</v>
      </c>
      <c r="AB31">
        <v>63</v>
      </c>
      <c r="AC31">
        <v>202</v>
      </c>
      <c r="AD31">
        <v>97</v>
      </c>
      <c r="AE31">
        <v>219</v>
      </c>
      <c r="AF31">
        <v>94</v>
      </c>
      <c r="AG31">
        <v>675</v>
      </c>
    </row>
    <row r="32" spans="1:33">
      <c r="A32" t="s">
        <v>349</v>
      </c>
      <c r="B32" t="s">
        <v>345</v>
      </c>
      <c r="C32" t="str">
        <f>"300603"</f>
        <v>300603</v>
      </c>
      <c r="D32" t="s">
        <v>180</v>
      </c>
      <c r="E32">
        <v>3</v>
      </c>
      <c r="F32">
        <v>1013</v>
      </c>
      <c r="G32">
        <v>770</v>
      </c>
      <c r="H32">
        <v>355</v>
      </c>
      <c r="I32">
        <v>415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414</v>
      </c>
      <c r="T32">
        <v>0</v>
      </c>
      <c r="U32">
        <v>0</v>
      </c>
      <c r="V32">
        <v>414</v>
      </c>
      <c r="W32">
        <v>24</v>
      </c>
      <c r="X32">
        <v>0</v>
      </c>
      <c r="Y32">
        <v>24</v>
      </c>
      <c r="Z32">
        <v>0</v>
      </c>
      <c r="AA32">
        <v>390</v>
      </c>
      <c r="AB32">
        <v>25</v>
      </c>
      <c r="AC32">
        <v>111</v>
      </c>
      <c r="AD32">
        <v>51</v>
      </c>
      <c r="AE32">
        <v>171</v>
      </c>
      <c r="AF32">
        <v>32</v>
      </c>
      <c r="AG32">
        <v>390</v>
      </c>
    </row>
    <row r="33" spans="1:33">
      <c r="A33" t="s">
        <v>348</v>
      </c>
      <c r="B33" t="s">
        <v>345</v>
      </c>
      <c r="C33" t="str">
        <f>"300603"</f>
        <v>300603</v>
      </c>
      <c r="D33" t="s">
        <v>347</v>
      </c>
      <c r="E33">
        <v>4</v>
      </c>
      <c r="F33">
        <v>889</v>
      </c>
      <c r="G33">
        <v>680</v>
      </c>
      <c r="H33">
        <v>360</v>
      </c>
      <c r="I33">
        <v>320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319</v>
      </c>
      <c r="T33">
        <v>0</v>
      </c>
      <c r="U33">
        <v>0</v>
      </c>
      <c r="V33">
        <v>319</v>
      </c>
      <c r="W33">
        <v>27</v>
      </c>
      <c r="X33">
        <v>8</v>
      </c>
      <c r="Y33">
        <v>19</v>
      </c>
      <c r="Z33">
        <v>0</v>
      </c>
      <c r="AA33">
        <v>292</v>
      </c>
      <c r="AB33">
        <v>18</v>
      </c>
      <c r="AC33">
        <v>118</v>
      </c>
      <c r="AD33">
        <v>31</v>
      </c>
      <c r="AE33">
        <v>102</v>
      </c>
      <c r="AF33">
        <v>23</v>
      </c>
      <c r="AG33">
        <v>292</v>
      </c>
    </row>
    <row r="34" spans="1:33">
      <c r="A34" t="s">
        <v>346</v>
      </c>
      <c r="B34" t="s">
        <v>345</v>
      </c>
      <c r="C34" t="str">
        <f>"300603"</f>
        <v>300603</v>
      </c>
      <c r="D34" t="s">
        <v>180</v>
      </c>
      <c r="E34">
        <v>5</v>
      </c>
      <c r="F34">
        <v>1184</v>
      </c>
      <c r="G34">
        <v>890</v>
      </c>
      <c r="H34">
        <v>475</v>
      </c>
      <c r="I34">
        <v>415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415</v>
      </c>
      <c r="T34">
        <v>0</v>
      </c>
      <c r="U34">
        <v>0</v>
      </c>
      <c r="V34">
        <v>415</v>
      </c>
      <c r="W34">
        <v>11</v>
      </c>
      <c r="X34">
        <v>5</v>
      </c>
      <c r="Y34">
        <v>6</v>
      </c>
      <c r="Z34">
        <v>0</v>
      </c>
      <c r="AA34">
        <v>404</v>
      </c>
      <c r="AB34">
        <v>33</v>
      </c>
      <c r="AC34">
        <v>192</v>
      </c>
      <c r="AD34">
        <v>46</v>
      </c>
      <c r="AE34">
        <v>113</v>
      </c>
      <c r="AF34">
        <v>20</v>
      </c>
      <c r="AG34">
        <v>404</v>
      </c>
    </row>
    <row r="35" spans="1:33">
      <c r="A35" t="s">
        <v>344</v>
      </c>
      <c r="B35" t="s">
        <v>334</v>
      </c>
      <c r="C35" t="str">
        <f>"300604"</f>
        <v>300604</v>
      </c>
      <c r="D35" t="s">
        <v>343</v>
      </c>
      <c r="E35">
        <v>1</v>
      </c>
      <c r="F35">
        <v>1724</v>
      </c>
      <c r="G35">
        <v>1310</v>
      </c>
      <c r="H35">
        <v>396</v>
      </c>
      <c r="I35">
        <v>914</v>
      </c>
      <c r="J35">
        <v>0</v>
      </c>
      <c r="K35">
        <v>4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914</v>
      </c>
      <c r="T35">
        <v>0</v>
      </c>
      <c r="U35">
        <v>0</v>
      </c>
      <c r="V35">
        <v>914</v>
      </c>
      <c r="W35">
        <v>32</v>
      </c>
      <c r="X35">
        <v>12</v>
      </c>
      <c r="Y35">
        <v>20</v>
      </c>
      <c r="Z35">
        <v>0</v>
      </c>
      <c r="AA35">
        <v>882</v>
      </c>
      <c r="AB35">
        <v>77</v>
      </c>
      <c r="AC35">
        <v>226</v>
      </c>
      <c r="AD35">
        <v>160</v>
      </c>
      <c r="AE35">
        <v>295</v>
      </c>
      <c r="AF35">
        <v>124</v>
      </c>
      <c r="AG35">
        <v>882</v>
      </c>
    </row>
    <row r="36" spans="1:33">
      <c r="A36" t="s">
        <v>342</v>
      </c>
      <c r="B36" t="s">
        <v>334</v>
      </c>
      <c r="C36" t="str">
        <f>"300604"</f>
        <v>300604</v>
      </c>
      <c r="D36" t="s">
        <v>180</v>
      </c>
      <c r="E36">
        <v>2</v>
      </c>
      <c r="F36">
        <v>795</v>
      </c>
      <c r="G36">
        <v>600</v>
      </c>
      <c r="H36">
        <v>258</v>
      </c>
      <c r="I36">
        <v>342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342</v>
      </c>
      <c r="T36">
        <v>0</v>
      </c>
      <c r="U36">
        <v>0</v>
      </c>
      <c r="V36">
        <v>342</v>
      </c>
      <c r="W36">
        <v>14</v>
      </c>
      <c r="X36">
        <v>2</v>
      </c>
      <c r="Y36">
        <v>12</v>
      </c>
      <c r="Z36">
        <v>0</v>
      </c>
      <c r="AA36">
        <v>328</v>
      </c>
      <c r="AB36">
        <v>30</v>
      </c>
      <c r="AC36">
        <v>103</v>
      </c>
      <c r="AD36">
        <v>42</v>
      </c>
      <c r="AE36">
        <v>129</v>
      </c>
      <c r="AF36">
        <v>24</v>
      </c>
      <c r="AG36">
        <v>328</v>
      </c>
    </row>
    <row r="37" spans="1:33">
      <c r="A37" t="s">
        <v>341</v>
      </c>
      <c r="B37" t="s">
        <v>334</v>
      </c>
      <c r="C37" t="str">
        <f>"300604"</f>
        <v>300604</v>
      </c>
      <c r="D37" t="s">
        <v>180</v>
      </c>
      <c r="E37">
        <v>3</v>
      </c>
      <c r="F37">
        <v>1266</v>
      </c>
      <c r="G37">
        <v>960</v>
      </c>
      <c r="H37">
        <v>431</v>
      </c>
      <c r="I37">
        <v>529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529</v>
      </c>
      <c r="T37">
        <v>0</v>
      </c>
      <c r="U37">
        <v>0</v>
      </c>
      <c r="V37">
        <v>529</v>
      </c>
      <c r="W37">
        <v>15</v>
      </c>
      <c r="X37">
        <v>0</v>
      </c>
      <c r="Y37">
        <v>15</v>
      </c>
      <c r="Z37">
        <v>0</v>
      </c>
      <c r="AA37">
        <v>514</v>
      </c>
      <c r="AB37">
        <v>49</v>
      </c>
      <c r="AC37">
        <v>169</v>
      </c>
      <c r="AD37">
        <v>76</v>
      </c>
      <c r="AE37">
        <v>179</v>
      </c>
      <c r="AF37">
        <v>41</v>
      </c>
      <c r="AG37">
        <v>514</v>
      </c>
    </row>
    <row r="38" spans="1:33">
      <c r="A38" t="s">
        <v>340</v>
      </c>
      <c r="B38" t="s">
        <v>334</v>
      </c>
      <c r="C38" t="str">
        <f>"300604"</f>
        <v>300604</v>
      </c>
      <c r="D38" t="s">
        <v>180</v>
      </c>
      <c r="E38">
        <v>4</v>
      </c>
      <c r="F38">
        <v>719</v>
      </c>
      <c r="G38">
        <v>539</v>
      </c>
      <c r="H38">
        <v>283</v>
      </c>
      <c r="I38">
        <v>256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256</v>
      </c>
      <c r="T38">
        <v>0</v>
      </c>
      <c r="U38">
        <v>0</v>
      </c>
      <c r="V38">
        <v>256</v>
      </c>
      <c r="W38">
        <v>9</v>
      </c>
      <c r="X38">
        <v>1</v>
      </c>
      <c r="Y38">
        <v>8</v>
      </c>
      <c r="Z38">
        <v>0</v>
      </c>
      <c r="AA38">
        <v>247</v>
      </c>
      <c r="AB38">
        <v>17</v>
      </c>
      <c r="AC38">
        <v>98</v>
      </c>
      <c r="AD38">
        <v>28</v>
      </c>
      <c r="AE38">
        <v>86</v>
      </c>
      <c r="AF38">
        <v>18</v>
      </c>
      <c r="AG38">
        <v>247</v>
      </c>
    </row>
    <row r="39" spans="1:33">
      <c r="A39" t="s">
        <v>339</v>
      </c>
      <c r="B39" t="s">
        <v>334</v>
      </c>
      <c r="C39" t="str">
        <f>"300604"</f>
        <v>300604</v>
      </c>
      <c r="D39" t="s">
        <v>336</v>
      </c>
      <c r="E39">
        <v>5</v>
      </c>
      <c r="F39">
        <v>625</v>
      </c>
      <c r="G39">
        <v>470</v>
      </c>
      <c r="H39">
        <v>265</v>
      </c>
      <c r="I39">
        <v>205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205</v>
      </c>
      <c r="T39">
        <v>0</v>
      </c>
      <c r="U39">
        <v>0</v>
      </c>
      <c r="V39">
        <v>205</v>
      </c>
      <c r="W39">
        <v>5</v>
      </c>
      <c r="X39">
        <v>0</v>
      </c>
      <c r="Y39">
        <v>5</v>
      </c>
      <c r="Z39">
        <v>0</v>
      </c>
      <c r="AA39">
        <v>200</v>
      </c>
      <c r="AB39">
        <v>17</v>
      </c>
      <c r="AC39">
        <v>57</v>
      </c>
      <c r="AD39">
        <v>22</v>
      </c>
      <c r="AE39">
        <v>85</v>
      </c>
      <c r="AF39">
        <v>19</v>
      </c>
      <c r="AG39">
        <v>200</v>
      </c>
    </row>
    <row r="40" spans="1:33">
      <c r="A40" t="s">
        <v>338</v>
      </c>
      <c r="B40" t="s">
        <v>334</v>
      </c>
      <c r="C40" t="str">
        <f>"300604"</f>
        <v>300604</v>
      </c>
      <c r="D40" t="s">
        <v>180</v>
      </c>
      <c r="E40">
        <v>6</v>
      </c>
      <c r="F40">
        <v>1947</v>
      </c>
      <c r="G40">
        <v>1470</v>
      </c>
      <c r="H40">
        <v>722</v>
      </c>
      <c r="I40">
        <v>748</v>
      </c>
      <c r="J40">
        <v>0</v>
      </c>
      <c r="K40">
        <v>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748</v>
      </c>
      <c r="T40">
        <v>0</v>
      </c>
      <c r="U40">
        <v>0</v>
      </c>
      <c r="V40">
        <v>748</v>
      </c>
      <c r="W40">
        <v>24</v>
      </c>
      <c r="X40">
        <v>5</v>
      </c>
      <c r="Y40">
        <v>13</v>
      </c>
      <c r="Z40">
        <v>0</v>
      </c>
      <c r="AA40">
        <v>724</v>
      </c>
      <c r="AB40">
        <v>64</v>
      </c>
      <c r="AC40">
        <v>247</v>
      </c>
      <c r="AD40">
        <v>81</v>
      </c>
      <c r="AE40">
        <v>282</v>
      </c>
      <c r="AF40">
        <v>50</v>
      </c>
      <c r="AG40">
        <v>724</v>
      </c>
    </row>
    <row r="41" spans="1:33">
      <c r="A41" t="s">
        <v>337</v>
      </c>
      <c r="B41" t="s">
        <v>334</v>
      </c>
      <c r="C41" t="str">
        <f>"300604"</f>
        <v>300604</v>
      </c>
      <c r="D41" t="s">
        <v>336</v>
      </c>
      <c r="E41">
        <v>7</v>
      </c>
      <c r="F41">
        <v>685</v>
      </c>
      <c r="G41">
        <v>519</v>
      </c>
      <c r="H41">
        <v>239</v>
      </c>
      <c r="I41">
        <v>280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280</v>
      </c>
      <c r="T41">
        <v>0</v>
      </c>
      <c r="U41">
        <v>0</v>
      </c>
      <c r="V41">
        <v>280</v>
      </c>
      <c r="W41">
        <v>3</v>
      </c>
      <c r="X41">
        <v>1</v>
      </c>
      <c r="Y41">
        <v>2</v>
      </c>
      <c r="Z41">
        <v>0</v>
      </c>
      <c r="AA41">
        <v>277</v>
      </c>
      <c r="AB41">
        <v>21</v>
      </c>
      <c r="AC41">
        <v>87</v>
      </c>
      <c r="AD41">
        <v>30</v>
      </c>
      <c r="AE41">
        <v>122</v>
      </c>
      <c r="AF41">
        <v>17</v>
      </c>
      <c r="AG41">
        <v>277</v>
      </c>
    </row>
    <row r="42" spans="1:33">
      <c r="A42" t="s">
        <v>335</v>
      </c>
      <c r="B42" t="s">
        <v>334</v>
      </c>
      <c r="C42" t="str">
        <f>"300604"</f>
        <v>300604</v>
      </c>
      <c r="D42" t="s">
        <v>333</v>
      </c>
      <c r="E42">
        <v>8</v>
      </c>
      <c r="F42">
        <v>544</v>
      </c>
      <c r="G42">
        <v>420</v>
      </c>
      <c r="H42">
        <v>188</v>
      </c>
      <c r="I42">
        <v>232</v>
      </c>
      <c r="J42">
        <v>0</v>
      </c>
      <c r="K42">
        <v>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232</v>
      </c>
      <c r="T42">
        <v>0</v>
      </c>
      <c r="U42">
        <v>0</v>
      </c>
      <c r="V42">
        <v>232</v>
      </c>
      <c r="W42">
        <v>2</v>
      </c>
      <c r="X42">
        <v>0</v>
      </c>
      <c r="Y42">
        <v>2</v>
      </c>
      <c r="Z42">
        <v>0</v>
      </c>
      <c r="AA42">
        <v>230</v>
      </c>
      <c r="AB42">
        <v>15</v>
      </c>
      <c r="AC42">
        <v>70</v>
      </c>
      <c r="AD42">
        <v>19</v>
      </c>
      <c r="AE42">
        <v>117</v>
      </c>
      <c r="AF42">
        <v>9</v>
      </c>
      <c r="AG42">
        <v>230</v>
      </c>
    </row>
    <row r="43" spans="1:33">
      <c r="A43" t="s">
        <v>332</v>
      </c>
      <c r="B43" t="s">
        <v>321</v>
      </c>
      <c r="C43" t="str">
        <f>"300701"</f>
        <v>300701</v>
      </c>
      <c r="D43" t="s">
        <v>180</v>
      </c>
      <c r="E43">
        <v>1</v>
      </c>
      <c r="F43">
        <v>988</v>
      </c>
      <c r="G43">
        <v>750</v>
      </c>
      <c r="H43">
        <v>357</v>
      </c>
      <c r="I43">
        <v>393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393</v>
      </c>
      <c r="T43">
        <v>0</v>
      </c>
      <c r="U43">
        <v>0</v>
      </c>
      <c r="V43">
        <v>393</v>
      </c>
      <c r="W43">
        <v>8</v>
      </c>
      <c r="X43">
        <v>2</v>
      </c>
      <c r="Y43">
        <v>3</v>
      </c>
      <c r="Z43">
        <v>0</v>
      </c>
      <c r="AA43">
        <v>385</v>
      </c>
      <c r="AB43">
        <v>26</v>
      </c>
      <c r="AC43">
        <v>56</v>
      </c>
      <c r="AD43">
        <v>61</v>
      </c>
      <c r="AE43">
        <v>200</v>
      </c>
      <c r="AF43">
        <v>42</v>
      </c>
      <c r="AG43">
        <v>385</v>
      </c>
    </row>
    <row r="44" spans="1:33">
      <c r="A44" t="s">
        <v>331</v>
      </c>
      <c r="B44" t="s">
        <v>321</v>
      </c>
      <c r="C44" t="str">
        <f>"300701"</f>
        <v>300701</v>
      </c>
      <c r="D44" t="s">
        <v>330</v>
      </c>
      <c r="E44">
        <v>2</v>
      </c>
      <c r="F44">
        <v>951</v>
      </c>
      <c r="G44">
        <v>720</v>
      </c>
      <c r="H44">
        <v>414</v>
      </c>
      <c r="I44">
        <v>306</v>
      </c>
      <c r="J44">
        <v>1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305</v>
      </c>
      <c r="T44">
        <v>0</v>
      </c>
      <c r="U44">
        <v>0</v>
      </c>
      <c r="V44">
        <v>305</v>
      </c>
      <c r="W44">
        <v>8</v>
      </c>
      <c r="X44">
        <v>1</v>
      </c>
      <c r="Y44">
        <v>7</v>
      </c>
      <c r="Z44">
        <v>0</v>
      </c>
      <c r="AA44">
        <v>297</v>
      </c>
      <c r="AB44">
        <v>34</v>
      </c>
      <c r="AC44">
        <v>43</v>
      </c>
      <c r="AD44">
        <v>57</v>
      </c>
      <c r="AE44">
        <v>131</v>
      </c>
      <c r="AF44">
        <v>32</v>
      </c>
      <c r="AG44">
        <v>297</v>
      </c>
    </row>
    <row r="45" spans="1:33">
      <c r="A45" s="1" t="s">
        <v>329</v>
      </c>
      <c r="B45" t="s">
        <v>321</v>
      </c>
      <c r="C45" t="str">
        <f>"300701"</f>
        <v>300701</v>
      </c>
      <c r="D45" t="s">
        <v>328</v>
      </c>
      <c r="E45">
        <v>3</v>
      </c>
      <c r="F45">
        <v>902</v>
      </c>
      <c r="G45">
        <v>690</v>
      </c>
      <c r="H45">
        <v>306</v>
      </c>
      <c r="I45">
        <v>384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384</v>
      </c>
      <c r="T45">
        <v>0</v>
      </c>
      <c r="U45">
        <v>0</v>
      </c>
      <c r="V45">
        <v>384</v>
      </c>
      <c r="W45">
        <v>10</v>
      </c>
      <c r="X45">
        <v>2</v>
      </c>
      <c r="Y45">
        <v>8</v>
      </c>
      <c r="Z45">
        <v>0</v>
      </c>
      <c r="AA45">
        <v>374</v>
      </c>
      <c r="AB45">
        <v>36</v>
      </c>
      <c r="AC45">
        <v>66</v>
      </c>
      <c r="AD45">
        <v>38</v>
      </c>
      <c r="AE45">
        <v>216</v>
      </c>
      <c r="AF45">
        <v>18</v>
      </c>
      <c r="AG45">
        <v>374</v>
      </c>
    </row>
    <row r="46" spans="1:33">
      <c r="A46" t="s">
        <v>327</v>
      </c>
      <c r="B46" t="s">
        <v>321</v>
      </c>
      <c r="C46" t="str">
        <f>"300701"</f>
        <v>300701</v>
      </c>
      <c r="D46" t="s">
        <v>320</v>
      </c>
      <c r="E46">
        <v>4</v>
      </c>
      <c r="F46">
        <v>479</v>
      </c>
      <c r="G46">
        <v>370</v>
      </c>
      <c r="H46">
        <v>168</v>
      </c>
      <c r="I46">
        <v>202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202</v>
      </c>
      <c r="T46">
        <v>0</v>
      </c>
      <c r="U46">
        <v>0</v>
      </c>
      <c r="V46">
        <v>202</v>
      </c>
      <c r="W46">
        <v>9</v>
      </c>
      <c r="X46">
        <v>5</v>
      </c>
      <c r="Y46">
        <v>4</v>
      </c>
      <c r="Z46">
        <v>0</v>
      </c>
      <c r="AA46">
        <v>193</v>
      </c>
      <c r="AB46">
        <v>10</v>
      </c>
      <c r="AC46">
        <v>32</v>
      </c>
      <c r="AD46">
        <v>25</v>
      </c>
      <c r="AE46">
        <v>106</v>
      </c>
      <c r="AF46">
        <v>20</v>
      </c>
      <c r="AG46">
        <v>193</v>
      </c>
    </row>
    <row r="47" spans="1:33">
      <c r="A47" t="s">
        <v>326</v>
      </c>
      <c r="B47" t="s">
        <v>321</v>
      </c>
      <c r="C47" t="str">
        <f>"300701"</f>
        <v>300701</v>
      </c>
      <c r="D47" t="s">
        <v>180</v>
      </c>
      <c r="E47">
        <v>5</v>
      </c>
      <c r="F47">
        <v>1978</v>
      </c>
      <c r="G47">
        <v>1500</v>
      </c>
      <c r="H47">
        <v>498</v>
      </c>
      <c r="I47">
        <v>1002</v>
      </c>
      <c r="J47">
        <v>0</v>
      </c>
      <c r="K47">
        <v>5</v>
      </c>
      <c r="L47">
        <v>2</v>
      </c>
      <c r="M47">
        <v>2</v>
      </c>
      <c r="N47">
        <v>0</v>
      </c>
      <c r="O47">
        <v>0</v>
      </c>
      <c r="P47">
        <v>0</v>
      </c>
      <c r="Q47">
        <v>0</v>
      </c>
      <c r="R47">
        <v>2</v>
      </c>
      <c r="S47">
        <v>1004</v>
      </c>
      <c r="T47">
        <v>2</v>
      </c>
      <c r="U47">
        <v>0</v>
      </c>
      <c r="V47">
        <v>1004</v>
      </c>
      <c r="W47">
        <v>31</v>
      </c>
      <c r="X47">
        <v>4</v>
      </c>
      <c r="Y47">
        <v>27</v>
      </c>
      <c r="Z47">
        <v>0</v>
      </c>
      <c r="AA47">
        <v>973</v>
      </c>
      <c r="AB47">
        <v>92</v>
      </c>
      <c r="AC47">
        <v>79</v>
      </c>
      <c r="AD47">
        <v>179</v>
      </c>
      <c r="AE47">
        <v>519</v>
      </c>
      <c r="AF47">
        <v>104</v>
      </c>
      <c r="AG47">
        <v>973</v>
      </c>
    </row>
    <row r="48" spans="1:33">
      <c r="A48" t="s">
        <v>325</v>
      </c>
      <c r="B48" t="s">
        <v>321</v>
      </c>
      <c r="C48" t="str">
        <f>"300701"</f>
        <v>300701</v>
      </c>
      <c r="D48" t="s">
        <v>324</v>
      </c>
      <c r="E48">
        <v>6</v>
      </c>
      <c r="F48">
        <v>973</v>
      </c>
      <c r="G48">
        <v>740</v>
      </c>
      <c r="H48">
        <v>237</v>
      </c>
      <c r="I48">
        <v>503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503</v>
      </c>
      <c r="T48">
        <v>0</v>
      </c>
      <c r="U48">
        <v>0</v>
      </c>
      <c r="V48">
        <v>503</v>
      </c>
      <c r="W48">
        <v>15</v>
      </c>
      <c r="X48">
        <v>3</v>
      </c>
      <c r="Y48">
        <v>4</v>
      </c>
      <c r="Z48">
        <v>0</v>
      </c>
      <c r="AA48">
        <v>488</v>
      </c>
      <c r="AB48">
        <v>37</v>
      </c>
      <c r="AC48">
        <v>45</v>
      </c>
      <c r="AD48">
        <v>136</v>
      </c>
      <c r="AE48">
        <v>181</v>
      </c>
      <c r="AF48">
        <v>89</v>
      </c>
      <c r="AG48">
        <v>488</v>
      </c>
    </row>
    <row r="49" spans="1:33">
      <c r="A49" t="s">
        <v>323</v>
      </c>
      <c r="B49" t="s">
        <v>321</v>
      </c>
      <c r="C49" t="str">
        <f>"300701"</f>
        <v>300701</v>
      </c>
      <c r="D49" t="s">
        <v>180</v>
      </c>
      <c r="E49">
        <v>7</v>
      </c>
      <c r="F49">
        <v>1083</v>
      </c>
      <c r="G49">
        <v>830</v>
      </c>
      <c r="H49">
        <v>405</v>
      </c>
      <c r="I49">
        <v>425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425</v>
      </c>
      <c r="T49">
        <v>0</v>
      </c>
      <c r="U49">
        <v>0</v>
      </c>
      <c r="V49">
        <v>425</v>
      </c>
      <c r="W49">
        <v>22</v>
      </c>
      <c r="X49">
        <v>2</v>
      </c>
      <c r="Y49">
        <v>20</v>
      </c>
      <c r="Z49">
        <v>0</v>
      </c>
      <c r="AA49">
        <v>403</v>
      </c>
      <c r="AB49">
        <v>32</v>
      </c>
      <c r="AC49">
        <v>69</v>
      </c>
      <c r="AD49">
        <v>51</v>
      </c>
      <c r="AE49">
        <v>202</v>
      </c>
      <c r="AF49">
        <v>49</v>
      </c>
      <c r="AG49">
        <v>403</v>
      </c>
    </row>
    <row r="50" spans="1:33">
      <c r="A50" t="s">
        <v>322</v>
      </c>
      <c r="B50" t="s">
        <v>321</v>
      </c>
      <c r="C50" t="str">
        <f>"300701"</f>
        <v>300701</v>
      </c>
      <c r="D50" t="s">
        <v>320</v>
      </c>
      <c r="E50">
        <v>8</v>
      </c>
      <c r="F50">
        <v>488</v>
      </c>
      <c r="G50">
        <v>370</v>
      </c>
      <c r="H50">
        <v>167</v>
      </c>
      <c r="I50">
        <v>203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203</v>
      </c>
      <c r="T50">
        <v>0</v>
      </c>
      <c r="U50">
        <v>0</v>
      </c>
      <c r="V50">
        <v>203</v>
      </c>
      <c r="W50">
        <v>8</v>
      </c>
      <c r="X50">
        <v>1</v>
      </c>
      <c r="Y50">
        <v>7</v>
      </c>
      <c r="Z50">
        <v>0</v>
      </c>
      <c r="AA50">
        <v>195</v>
      </c>
      <c r="AB50">
        <v>19</v>
      </c>
      <c r="AC50">
        <v>30</v>
      </c>
      <c r="AD50">
        <v>40</v>
      </c>
      <c r="AE50">
        <v>84</v>
      </c>
      <c r="AF50">
        <v>22</v>
      </c>
      <c r="AG50">
        <v>195</v>
      </c>
    </row>
    <row r="51" spans="1:33">
      <c r="A51" t="s">
        <v>319</v>
      </c>
      <c r="B51" t="s">
        <v>306</v>
      </c>
      <c r="C51" t="str">
        <f>"300702"</f>
        <v>300702</v>
      </c>
      <c r="D51" t="s">
        <v>318</v>
      </c>
      <c r="E51">
        <v>1</v>
      </c>
      <c r="F51">
        <v>946</v>
      </c>
      <c r="G51">
        <v>710</v>
      </c>
      <c r="H51">
        <v>251</v>
      </c>
      <c r="I51">
        <v>459</v>
      </c>
      <c r="J51">
        <v>0</v>
      </c>
      <c r="K51">
        <v>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459</v>
      </c>
      <c r="T51">
        <v>0</v>
      </c>
      <c r="U51">
        <v>0</v>
      </c>
      <c r="V51">
        <v>459</v>
      </c>
      <c r="W51">
        <v>30</v>
      </c>
      <c r="X51">
        <v>5</v>
      </c>
      <c r="Y51">
        <v>25</v>
      </c>
      <c r="Z51">
        <v>0</v>
      </c>
      <c r="AA51">
        <v>429</v>
      </c>
      <c r="AB51">
        <v>38</v>
      </c>
      <c r="AC51">
        <v>57</v>
      </c>
      <c r="AD51">
        <v>79</v>
      </c>
      <c r="AE51">
        <v>198</v>
      </c>
      <c r="AF51">
        <v>57</v>
      </c>
      <c r="AG51">
        <v>429</v>
      </c>
    </row>
    <row r="52" spans="1:33">
      <c r="A52" t="s">
        <v>317</v>
      </c>
      <c r="B52" t="s">
        <v>306</v>
      </c>
      <c r="C52" t="str">
        <f>"300702"</f>
        <v>300702</v>
      </c>
      <c r="D52" t="s">
        <v>316</v>
      </c>
      <c r="E52">
        <v>2</v>
      </c>
      <c r="F52">
        <v>671</v>
      </c>
      <c r="G52">
        <v>511</v>
      </c>
      <c r="H52">
        <v>220</v>
      </c>
      <c r="I52">
        <v>291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291</v>
      </c>
      <c r="T52">
        <v>0</v>
      </c>
      <c r="U52">
        <v>0</v>
      </c>
      <c r="V52">
        <v>291</v>
      </c>
      <c r="W52">
        <v>13</v>
      </c>
      <c r="X52">
        <v>5</v>
      </c>
      <c r="Y52">
        <v>8</v>
      </c>
      <c r="Z52">
        <v>0</v>
      </c>
      <c r="AA52">
        <v>278</v>
      </c>
      <c r="AB52">
        <v>34</v>
      </c>
      <c r="AC52">
        <v>58</v>
      </c>
      <c r="AD52">
        <v>37</v>
      </c>
      <c r="AE52">
        <v>121</v>
      </c>
      <c r="AF52">
        <v>28</v>
      </c>
      <c r="AG52">
        <v>278</v>
      </c>
    </row>
    <row r="53" spans="1:33">
      <c r="A53" t="s">
        <v>315</v>
      </c>
      <c r="B53" t="s">
        <v>306</v>
      </c>
      <c r="C53" t="str">
        <f>"300702"</f>
        <v>300702</v>
      </c>
      <c r="D53" t="s">
        <v>314</v>
      </c>
      <c r="E53">
        <v>3</v>
      </c>
      <c r="F53">
        <v>593</v>
      </c>
      <c r="G53">
        <v>450</v>
      </c>
      <c r="H53">
        <v>222</v>
      </c>
      <c r="I53">
        <v>228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228</v>
      </c>
      <c r="T53">
        <v>0</v>
      </c>
      <c r="U53">
        <v>0</v>
      </c>
      <c r="V53">
        <v>228</v>
      </c>
      <c r="W53">
        <v>9</v>
      </c>
      <c r="X53">
        <v>0</v>
      </c>
      <c r="Y53">
        <v>9</v>
      </c>
      <c r="Z53">
        <v>0</v>
      </c>
      <c r="AA53">
        <v>219</v>
      </c>
      <c r="AB53">
        <v>26</v>
      </c>
      <c r="AC53">
        <v>62</v>
      </c>
      <c r="AD53">
        <v>23</v>
      </c>
      <c r="AE53">
        <v>94</v>
      </c>
      <c r="AF53">
        <v>14</v>
      </c>
      <c r="AG53">
        <v>219</v>
      </c>
    </row>
    <row r="54" spans="1:33">
      <c r="A54" t="s">
        <v>313</v>
      </c>
      <c r="B54" t="s">
        <v>306</v>
      </c>
      <c r="C54" t="str">
        <f>"300702"</f>
        <v>300702</v>
      </c>
      <c r="D54" t="s">
        <v>312</v>
      </c>
      <c r="E54">
        <v>4</v>
      </c>
      <c r="F54">
        <v>695</v>
      </c>
      <c r="G54">
        <v>540</v>
      </c>
      <c r="H54">
        <v>314</v>
      </c>
      <c r="I54">
        <v>226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226</v>
      </c>
      <c r="T54">
        <v>0</v>
      </c>
      <c r="U54">
        <v>0</v>
      </c>
      <c r="V54">
        <v>226</v>
      </c>
      <c r="W54">
        <v>7</v>
      </c>
      <c r="X54">
        <v>0</v>
      </c>
      <c r="Y54">
        <v>7</v>
      </c>
      <c r="Z54">
        <v>0</v>
      </c>
      <c r="AA54">
        <v>219</v>
      </c>
      <c r="AB54">
        <v>19</v>
      </c>
      <c r="AC54">
        <v>38</v>
      </c>
      <c r="AD54">
        <v>32</v>
      </c>
      <c r="AE54">
        <v>116</v>
      </c>
      <c r="AF54">
        <v>14</v>
      </c>
      <c r="AG54">
        <v>219</v>
      </c>
    </row>
    <row r="55" spans="1:33">
      <c r="A55" t="s">
        <v>311</v>
      </c>
      <c r="B55" t="s">
        <v>306</v>
      </c>
      <c r="C55" t="str">
        <f>"300702"</f>
        <v>300702</v>
      </c>
      <c r="D55" t="s">
        <v>310</v>
      </c>
      <c r="E55">
        <v>5</v>
      </c>
      <c r="F55">
        <v>598</v>
      </c>
      <c r="G55">
        <v>450</v>
      </c>
      <c r="H55">
        <v>269</v>
      </c>
      <c r="I55">
        <v>181</v>
      </c>
      <c r="J55">
        <v>0</v>
      </c>
      <c r="K55">
        <v>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181</v>
      </c>
      <c r="T55">
        <v>0</v>
      </c>
      <c r="U55">
        <v>0</v>
      </c>
      <c r="V55">
        <v>181</v>
      </c>
      <c r="W55">
        <v>11</v>
      </c>
      <c r="X55">
        <v>1</v>
      </c>
      <c r="Y55">
        <v>10</v>
      </c>
      <c r="Z55">
        <v>0</v>
      </c>
      <c r="AA55">
        <v>170</v>
      </c>
      <c r="AB55">
        <v>22</v>
      </c>
      <c r="AC55">
        <v>31</v>
      </c>
      <c r="AD55">
        <v>29</v>
      </c>
      <c r="AE55">
        <v>72</v>
      </c>
      <c r="AF55">
        <v>16</v>
      </c>
      <c r="AG55">
        <v>170</v>
      </c>
    </row>
    <row r="56" spans="1:33">
      <c r="A56" t="s">
        <v>309</v>
      </c>
      <c r="B56" t="s">
        <v>306</v>
      </c>
      <c r="C56" t="str">
        <f>"300702"</f>
        <v>300702</v>
      </c>
      <c r="D56" t="s">
        <v>308</v>
      </c>
      <c r="E56">
        <v>6</v>
      </c>
      <c r="F56">
        <v>691</v>
      </c>
      <c r="G56">
        <v>530</v>
      </c>
      <c r="H56">
        <v>189</v>
      </c>
      <c r="I56">
        <v>341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341</v>
      </c>
      <c r="T56">
        <v>0</v>
      </c>
      <c r="U56">
        <v>0</v>
      </c>
      <c r="V56">
        <v>341</v>
      </c>
      <c r="W56">
        <v>11</v>
      </c>
      <c r="X56">
        <v>4</v>
      </c>
      <c r="Y56">
        <v>7</v>
      </c>
      <c r="Z56">
        <v>0</v>
      </c>
      <c r="AA56">
        <v>330</v>
      </c>
      <c r="AB56">
        <v>33</v>
      </c>
      <c r="AC56">
        <v>73</v>
      </c>
      <c r="AD56">
        <v>52</v>
      </c>
      <c r="AE56">
        <v>150</v>
      </c>
      <c r="AF56">
        <v>22</v>
      </c>
      <c r="AG56">
        <v>330</v>
      </c>
    </row>
    <row r="57" spans="1:33">
      <c r="A57" t="s">
        <v>307</v>
      </c>
      <c r="B57" t="s">
        <v>306</v>
      </c>
      <c r="C57" t="str">
        <f>"300702"</f>
        <v>300702</v>
      </c>
      <c r="D57" t="s">
        <v>305</v>
      </c>
      <c r="E57">
        <v>7</v>
      </c>
      <c r="F57">
        <v>444</v>
      </c>
      <c r="G57">
        <v>340</v>
      </c>
      <c r="H57">
        <v>177</v>
      </c>
      <c r="I57">
        <v>163</v>
      </c>
      <c r="J57">
        <v>0</v>
      </c>
      <c r="K57">
        <v>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163</v>
      </c>
      <c r="T57">
        <v>0</v>
      </c>
      <c r="U57">
        <v>0</v>
      </c>
      <c r="V57">
        <v>163</v>
      </c>
      <c r="W57">
        <v>6</v>
      </c>
      <c r="X57">
        <v>1</v>
      </c>
      <c r="Y57">
        <v>5</v>
      </c>
      <c r="Z57">
        <v>0</v>
      </c>
      <c r="AA57">
        <v>157</v>
      </c>
      <c r="AB57">
        <v>16</v>
      </c>
      <c r="AC57">
        <v>50</v>
      </c>
      <c r="AD57">
        <v>16</v>
      </c>
      <c r="AE57">
        <v>69</v>
      </c>
      <c r="AF57">
        <v>6</v>
      </c>
      <c r="AG57">
        <v>157</v>
      </c>
    </row>
    <row r="58" spans="1:33">
      <c r="A58" t="s">
        <v>304</v>
      </c>
      <c r="B58" t="s">
        <v>299</v>
      </c>
      <c r="C58" t="str">
        <f>"300703"</f>
        <v>300703</v>
      </c>
      <c r="D58" t="s">
        <v>303</v>
      </c>
      <c r="E58">
        <v>1</v>
      </c>
      <c r="F58">
        <v>1729</v>
      </c>
      <c r="G58">
        <v>1310</v>
      </c>
      <c r="H58">
        <v>634</v>
      </c>
      <c r="I58">
        <v>676</v>
      </c>
      <c r="J58">
        <v>0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676</v>
      </c>
      <c r="T58">
        <v>0</v>
      </c>
      <c r="U58">
        <v>0</v>
      </c>
      <c r="V58">
        <v>676</v>
      </c>
      <c r="W58">
        <v>31</v>
      </c>
      <c r="X58">
        <v>8</v>
      </c>
      <c r="Y58">
        <v>23</v>
      </c>
      <c r="Z58">
        <v>0</v>
      </c>
      <c r="AA58">
        <v>645</v>
      </c>
      <c r="AB58">
        <v>92</v>
      </c>
      <c r="AC58">
        <v>94</v>
      </c>
      <c r="AD58">
        <v>136</v>
      </c>
      <c r="AE58">
        <v>232</v>
      </c>
      <c r="AF58">
        <v>91</v>
      </c>
      <c r="AG58">
        <v>645</v>
      </c>
    </row>
    <row r="59" spans="1:33">
      <c r="A59" t="s">
        <v>302</v>
      </c>
      <c r="B59" t="s">
        <v>299</v>
      </c>
      <c r="C59" t="str">
        <f>"300703"</f>
        <v>300703</v>
      </c>
      <c r="D59" t="s">
        <v>180</v>
      </c>
      <c r="E59">
        <v>2</v>
      </c>
      <c r="F59">
        <v>829</v>
      </c>
      <c r="G59">
        <v>629</v>
      </c>
      <c r="H59">
        <v>290</v>
      </c>
      <c r="I59">
        <v>339</v>
      </c>
      <c r="J59">
        <v>0</v>
      </c>
      <c r="K59">
        <v>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339</v>
      </c>
      <c r="T59">
        <v>0</v>
      </c>
      <c r="U59">
        <v>0</v>
      </c>
      <c r="V59">
        <v>339</v>
      </c>
      <c r="W59">
        <v>19</v>
      </c>
      <c r="X59">
        <v>3</v>
      </c>
      <c r="Y59">
        <v>16</v>
      </c>
      <c r="Z59">
        <v>0</v>
      </c>
      <c r="AA59">
        <v>320</v>
      </c>
      <c r="AB59">
        <v>28</v>
      </c>
      <c r="AC59">
        <v>51</v>
      </c>
      <c r="AD59">
        <v>70</v>
      </c>
      <c r="AE59">
        <v>137</v>
      </c>
      <c r="AF59">
        <v>34</v>
      </c>
      <c r="AG59">
        <v>320</v>
      </c>
    </row>
    <row r="60" spans="1:33">
      <c r="A60" t="s">
        <v>301</v>
      </c>
      <c r="B60" t="s">
        <v>299</v>
      </c>
      <c r="C60" t="str">
        <f>"300703"</f>
        <v>300703</v>
      </c>
      <c r="D60" t="s">
        <v>177</v>
      </c>
      <c r="E60">
        <v>3</v>
      </c>
      <c r="F60">
        <v>937</v>
      </c>
      <c r="G60">
        <v>710</v>
      </c>
      <c r="H60">
        <v>286</v>
      </c>
      <c r="I60">
        <v>424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424</v>
      </c>
      <c r="T60">
        <v>0</v>
      </c>
      <c r="U60">
        <v>0</v>
      </c>
      <c r="V60">
        <v>424</v>
      </c>
      <c r="W60">
        <v>11</v>
      </c>
      <c r="X60">
        <v>8</v>
      </c>
      <c r="Y60">
        <v>3</v>
      </c>
      <c r="Z60">
        <v>0</v>
      </c>
      <c r="AA60">
        <v>413</v>
      </c>
      <c r="AB60">
        <v>41</v>
      </c>
      <c r="AC60">
        <v>77</v>
      </c>
      <c r="AD60">
        <v>99</v>
      </c>
      <c r="AE60">
        <v>153</v>
      </c>
      <c r="AF60">
        <v>43</v>
      </c>
      <c r="AG60">
        <v>413</v>
      </c>
    </row>
    <row r="61" spans="1:33">
      <c r="A61" t="s">
        <v>300</v>
      </c>
      <c r="B61" t="s">
        <v>299</v>
      </c>
      <c r="C61" t="str">
        <f>"300703"</f>
        <v>300703</v>
      </c>
      <c r="D61" t="s">
        <v>298</v>
      </c>
      <c r="E61">
        <v>4</v>
      </c>
      <c r="F61">
        <v>325</v>
      </c>
      <c r="G61">
        <v>250</v>
      </c>
      <c r="H61">
        <v>119</v>
      </c>
      <c r="I61">
        <v>131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131</v>
      </c>
      <c r="T61">
        <v>0</v>
      </c>
      <c r="U61">
        <v>0</v>
      </c>
      <c r="V61">
        <v>131</v>
      </c>
      <c r="W61">
        <v>3</v>
      </c>
      <c r="X61">
        <v>0</v>
      </c>
      <c r="Y61">
        <v>3</v>
      </c>
      <c r="Z61">
        <v>0</v>
      </c>
      <c r="AA61">
        <v>128</v>
      </c>
      <c r="AB61">
        <v>16</v>
      </c>
      <c r="AC61">
        <v>22</v>
      </c>
      <c r="AD61">
        <v>17</v>
      </c>
      <c r="AE61">
        <v>62</v>
      </c>
      <c r="AF61">
        <v>11</v>
      </c>
      <c r="AG61">
        <v>128</v>
      </c>
    </row>
    <row r="62" spans="1:33">
      <c r="A62" t="s">
        <v>297</v>
      </c>
      <c r="B62" t="s">
        <v>284</v>
      </c>
      <c r="C62" t="str">
        <f>"300704"</f>
        <v>300704</v>
      </c>
      <c r="D62" t="s">
        <v>296</v>
      </c>
      <c r="E62">
        <v>1</v>
      </c>
      <c r="F62">
        <v>1046</v>
      </c>
      <c r="G62">
        <v>791</v>
      </c>
      <c r="H62">
        <v>367</v>
      </c>
      <c r="I62">
        <v>424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424</v>
      </c>
      <c r="T62">
        <v>0</v>
      </c>
      <c r="U62">
        <v>0</v>
      </c>
      <c r="V62">
        <v>424</v>
      </c>
      <c r="W62">
        <v>13</v>
      </c>
      <c r="X62">
        <v>1</v>
      </c>
      <c r="Y62">
        <v>12</v>
      </c>
      <c r="Z62">
        <v>0</v>
      </c>
      <c r="AA62">
        <v>411</v>
      </c>
      <c r="AB62">
        <v>46</v>
      </c>
      <c r="AC62">
        <v>60</v>
      </c>
      <c r="AD62">
        <v>64</v>
      </c>
      <c r="AE62">
        <v>184</v>
      </c>
      <c r="AF62">
        <v>57</v>
      </c>
      <c r="AG62">
        <v>411</v>
      </c>
    </row>
    <row r="63" spans="1:33">
      <c r="A63" t="s">
        <v>295</v>
      </c>
      <c r="B63" t="s">
        <v>284</v>
      </c>
      <c r="C63" t="str">
        <f>"300704"</f>
        <v>300704</v>
      </c>
      <c r="D63" t="s">
        <v>258</v>
      </c>
      <c r="E63">
        <v>2</v>
      </c>
      <c r="F63">
        <v>1076</v>
      </c>
      <c r="G63">
        <v>820</v>
      </c>
      <c r="H63">
        <v>341</v>
      </c>
      <c r="I63">
        <v>479</v>
      </c>
      <c r="J63">
        <v>1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479</v>
      </c>
      <c r="T63">
        <v>0</v>
      </c>
      <c r="U63">
        <v>0</v>
      </c>
      <c r="V63">
        <v>479</v>
      </c>
      <c r="W63">
        <v>12</v>
      </c>
      <c r="X63">
        <v>0</v>
      </c>
      <c r="Y63">
        <v>12</v>
      </c>
      <c r="Z63">
        <v>0</v>
      </c>
      <c r="AA63">
        <v>467</v>
      </c>
      <c r="AB63">
        <v>46</v>
      </c>
      <c r="AC63">
        <v>86</v>
      </c>
      <c r="AD63">
        <v>70</v>
      </c>
      <c r="AE63">
        <v>212</v>
      </c>
      <c r="AF63">
        <v>53</v>
      </c>
      <c r="AG63">
        <v>467</v>
      </c>
    </row>
    <row r="64" spans="1:33">
      <c r="A64" t="s">
        <v>294</v>
      </c>
      <c r="B64" t="s">
        <v>284</v>
      </c>
      <c r="C64" t="str">
        <f>"300704"</f>
        <v>300704</v>
      </c>
      <c r="D64" t="s">
        <v>180</v>
      </c>
      <c r="E64">
        <v>3</v>
      </c>
      <c r="F64">
        <v>1020</v>
      </c>
      <c r="G64">
        <v>770</v>
      </c>
      <c r="H64">
        <v>362</v>
      </c>
      <c r="I64">
        <v>408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408</v>
      </c>
      <c r="T64">
        <v>0</v>
      </c>
      <c r="U64">
        <v>0</v>
      </c>
      <c r="V64">
        <v>408</v>
      </c>
      <c r="W64">
        <v>14</v>
      </c>
      <c r="X64">
        <v>0</v>
      </c>
      <c r="Y64">
        <v>10</v>
      </c>
      <c r="Z64">
        <v>0</v>
      </c>
      <c r="AA64">
        <v>394</v>
      </c>
      <c r="AB64">
        <v>43</v>
      </c>
      <c r="AC64">
        <v>83</v>
      </c>
      <c r="AD64">
        <v>69</v>
      </c>
      <c r="AE64">
        <v>155</v>
      </c>
      <c r="AF64">
        <v>44</v>
      </c>
      <c r="AG64">
        <v>394</v>
      </c>
    </row>
    <row r="65" spans="1:33">
      <c r="A65" t="s">
        <v>293</v>
      </c>
      <c r="B65" t="s">
        <v>284</v>
      </c>
      <c r="C65" t="str">
        <f>"300704"</f>
        <v>300704</v>
      </c>
      <c r="D65" t="s">
        <v>292</v>
      </c>
      <c r="E65">
        <v>4</v>
      </c>
      <c r="F65">
        <v>1015</v>
      </c>
      <c r="G65">
        <v>770</v>
      </c>
      <c r="H65">
        <v>173</v>
      </c>
      <c r="I65">
        <v>597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597</v>
      </c>
      <c r="T65">
        <v>0</v>
      </c>
      <c r="U65">
        <v>0</v>
      </c>
      <c r="V65">
        <v>597</v>
      </c>
      <c r="W65">
        <v>15</v>
      </c>
      <c r="X65">
        <v>3</v>
      </c>
      <c r="Y65">
        <v>12</v>
      </c>
      <c r="Z65">
        <v>0</v>
      </c>
      <c r="AA65">
        <v>582</v>
      </c>
      <c r="AB65">
        <v>67</v>
      </c>
      <c r="AC65">
        <v>33</v>
      </c>
      <c r="AD65">
        <v>140</v>
      </c>
      <c r="AE65">
        <v>220</v>
      </c>
      <c r="AF65">
        <v>122</v>
      </c>
      <c r="AG65">
        <v>582</v>
      </c>
    </row>
    <row r="66" spans="1:33">
      <c r="A66" t="s">
        <v>291</v>
      </c>
      <c r="B66" t="s">
        <v>284</v>
      </c>
      <c r="C66" t="str">
        <f>"300704"</f>
        <v>300704</v>
      </c>
      <c r="D66" t="s">
        <v>180</v>
      </c>
      <c r="E66">
        <v>5</v>
      </c>
      <c r="F66">
        <v>786</v>
      </c>
      <c r="G66">
        <v>591</v>
      </c>
      <c r="H66">
        <v>322</v>
      </c>
      <c r="I66">
        <v>269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269</v>
      </c>
      <c r="T66">
        <v>0</v>
      </c>
      <c r="U66">
        <v>0</v>
      </c>
      <c r="V66">
        <v>269</v>
      </c>
      <c r="W66">
        <v>9</v>
      </c>
      <c r="X66">
        <v>0</v>
      </c>
      <c r="Y66">
        <v>9</v>
      </c>
      <c r="Z66">
        <v>0</v>
      </c>
      <c r="AA66">
        <v>260</v>
      </c>
      <c r="AB66">
        <v>29</v>
      </c>
      <c r="AC66">
        <v>54</v>
      </c>
      <c r="AD66">
        <v>49</v>
      </c>
      <c r="AE66">
        <v>106</v>
      </c>
      <c r="AF66">
        <v>22</v>
      </c>
      <c r="AG66">
        <v>260</v>
      </c>
    </row>
    <row r="67" spans="1:33">
      <c r="A67" t="s">
        <v>290</v>
      </c>
      <c r="B67" t="s">
        <v>284</v>
      </c>
      <c r="C67" t="str">
        <f>"300704"</f>
        <v>300704</v>
      </c>
      <c r="D67" t="s">
        <v>180</v>
      </c>
      <c r="E67">
        <v>6</v>
      </c>
      <c r="F67">
        <v>419</v>
      </c>
      <c r="G67">
        <v>319</v>
      </c>
      <c r="H67">
        <v>98</v>
      </c>
      <c r="I67">
        <v>221</v>
      </c>
      <c r="J67">
        <v>0</v>
      </c>
      <c r="K67">
        <v>3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221</v>
      </c>
      <c r="T67">
        <v>0</v>
      </c>
      <c r="U67">
        <v>0</v>
      </c>
      <c r="V67">
        <v>221</v>
      </c>
      <c r="W67">
        <v>4</v>
      </c>
      <c r="X67">
        <v>0</v>
      </c>
      <c r="Y67">
        <v>4</v>
      </c>
      <c r="Z67">
        <v>0</v>
      </c>
      <c r="AA67">
        <v>217</v>
      </c>
      <c r="AB67">
        <v>7</v>
      </c>
      <c r="AC67">
        <v>35</v>
      </c>
      <c r="AD67">
        <v>24</v>
      </c>
      <c r="AE67">
        <v>137</v>
      </c>
      <c r="AF67">
        <v>14</v>
      </c>
      <c r="AG67">
        <v>217</v>
      </c>
    </row>
    <row r="68" spans="1:33">
      <c r="A68" t="s">
        <v>289</v>
      </c>
      <c r="B68" t="s">
        <v>284</v>
      </c>
      <c r="C68" t="str">
        <f>"300704"</f>
        <v>300704</v>
      </c>
      <c r="D68" t="s">
        <v>180</v>
      </c>
      <c r="E68">
        <v>7</v>
      </c>
      <c r="F68">
        <v>448</v>
      </c>
      <c r="G68">
        <v>340</v>
      </c>
      <c r="H68">
        <v>144</v>
      </c>
      <c r="I68">
        <v>196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196</v>
      </c>
      <c r="T68">
        <v>0</v>
      </c>
      <c r="U68">
        <v>0</v>
      </c>
      <c r="V68">
        <v>196</v>
      </c>
      <c r="W68">
        <v>4</v>
      </c>
      <c r="X68">
        <v>0</v>
      </c>
      <c r="Y68">
        <v>4</v>
      </c>
      <c r="Z68">
        <v>0</v>
      </c>
      <c r="AA68">
        <v>192</v>
      </c>
      <c r="AB68">
        <v>14</v>
      </c>
      <c r="AC68">
        <v>24</v>
      </c>
      <c r="AD68">
        <v>16</v>
      </c>
      <c r="AE68">
        <v>127</v>
      </c>
      <c r="AF68">
        <v>11</v>
      </c>
      <c r="AG68">
        <v>192</v>
      </c>
    </row>
    <row r="69" spans="1:33">
      <c r="A69" t="s">
        <v>288</v>
      </c>
      <c r="B69" t="s">
        <v>284</v>
      </c>
      <c r="C69" t="str">
        <f>"300704"</f>
        <v>300704</v>
      </c>
      <c r="D69" t="s">
        <v>180</v>
      </c>
      <c r="E69">
        <v>8</v>
      </c>
      <c r="F69">
        <v>959</v>
      </c>
      <c r="G69">
        <v>720</v>
      </c>
      <c r="H69">
        <v>293</v>
      </c>
      <c r="I69">
        <v>427</v>
      </c>
      <c r="J69">
        <v>0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427</v>
      </c>
      <c r="T69">
        <v>0</v>
      </c>
      <c r="U69">
        <v>0</v>
      </c>
      <c r="V69">
        <v>427</v>
      </c>
      <c r="W69">
        <v>11</v>
      </c>
      <c r="X69">
        <v>2</v>
      </c>
      <c r="Y69">
        <v>9</v>
      </c>
      <c r="Z69">
        <v>0</v>
      </c>
      <c r="AA69">
        <v>416</v>
      </c>
      <c r="AB69">
        <v>45</v>
      </c>
      <c r="AC69">
        <v>37</v>
      </c>
      <c r="AD69">
        <v>63</v>
      </c>
      <c r="AE69">
        <v>229</v>
      </c>
      <c r="AF69">
        <v>42</v>
      </c>
      <c r="AG69">
        <v>416</v>
      </c>
    </row>
    <row r="70" spans="1:33">
      <c r="A70" t="s">
        <v>287</v>
      </c>
      <c r="B70" t="s">
        <v>284</v>
      </c>
      <c r="C70" t="str">
        <f>"300704"</f>
        <v>300704</v>
      </c>
      <c r="D70" t="s">
        <v>286</v>
      </c>
      <c r="E70">
        <v>9</v>
      </c>
      <c r="F70">
        <v>563</v>
      </c>
      <c r="G70">
        <v>430</v>
      </c>
      <c r="H70">
        <v>127</v>
      </c>
      <c r="I70">
        <v>303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303</v>
      </c>
      <c r="T70">
        <v>0</v>
      </c>
      <c r="U70">
        <v>0</v>
      </c>
      <c r="V70">
        <v>303</v>
      </c>
      <c r="W70">
        <v>13</v>
      </c>
      <c r="X70">
        <v>2</v>
      </c>
      <c r="Y70">
        <v>11</v>
      </c>
      <c r="Z70">
        <v>0</v>
      </c>
      <c r="AA70">
        <v>290</v>
      </c>
      <c r="AB70">
        <v>24</v>
      </c>
      <c r="AC70">
        <v>14</v>
      </c>
      <c r="AD70">
        <v>81</v>
      </c>
      <c r="AE70">
        <v>110</v>
      </c>
      <c r="AF70">
        <v>61</v>
      </c>
      <c r="AG70">
        <v>290</v>
      </c>
    </row>
    <row r="71" spans="1:33">
      <c r="A71" t="s">
        <v>285</v>
      </c>
      <c r="B71" t="s">
        <v>284</v>
      </c>
      <c r="C71" t="str">
        <f>"300704"</f>
        <v>300704</v>
      </c>
      <c r="D71" t="s">
        <v>283</v>
      </c>
      <c r="E71">
        <v>10</v>
      </c>
      <c r="F71">
        <v>68</v>
      </c>
      <c r="G71">
        <v>140</v>
      </c>
      <c r="H71">
        <v>111</v>
      </c>
      <c r="I71">
        <v>29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29</v>
      </c>
      <c r="T71">
        <v>0</v>
      </c>
      <c r="U71">
        <v>0</v>
      </c>
      <c r="V71">
        <v>29</v>
      </c>
      <c r="W71">
        <v>2</v>
      </c>
      <c r="X71">
        <v>0</v>
      </c>
      <c r="Y71">
        <v>2</v>
      </c>
      <c r="Z71">
        <v>0</v>
      </c>
      <c r="AA71">
        <v>27</v>
      </c>
      <c r="AB71">
        <v>5</v>
      </c>
      <c r="AC71">
        <v>3</v>
      </c>
      <c r="AD71">
        <v>3</v>
      </c>
      <c r="AE71">
        <v>14</v>
      </c>
      <c r="AF71">
        <v>2</v>
      </c>
      <c r="AG71">
        <v>27</v>
      </c>
    </row>
    <row r="72" spans="1:33">
      <c r="A72" t="s">
        <v>282</v>
      </c>
      <c r="B72" t="s">
        <v>275</v>
      </c>
      <c r="C72" t="str">
        <f>"300705"</f>
        <v>300705</v>
      </c>
      <c r="D72" t="s">
        <v>180</v>
      </c>
      <c r="E72">
        <v>1</v>
      </c>
      <c r="F72">
        <v>1630</v>
      </c>
      <c r="G72">
        <v>1230</v>
      </c>
      <c r="H72">
        <v>451</v>
      </c>
      <c r="I72">
        <v>779</v>
      </c>
      <c r="J72">
        <v>1</v>
      </c>
      <c r="K72">
        <v>10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778</v>
      </c>
      <c r="T72">
        <v>0</v>
      </c>
      <c r="U72">
        <v>0</v>
      </c>
      <c r="V72">
        <v>778</v>
      </c>
      <c r="W72">
        <v>43</v>
      </c>
      <c r="X72">
        <v>23</v>
      </c>
      <c r="Y72">
        <v>20</v>
      </c>
      <c r="Z72">
        <v>0</v>
      </c>
      <c r="AA72">
        <v>735</v>
      </c>
      <c r="AB72">
        <v>89</v>
      </c>
      <c r="AC72">
        <v>100</v>
      </c>
      <c r="AD72">
        <v>148</v>
      </c>
      <c r="AE72">
        <v>297</v>
      </c>
      <c r="AF72">
        <v>101</v>
      </c>
      <c r="AG72">
        <v>735</v>
      </c>
    </row>
    <row r="73" spans="1:33">
      <c r="A73" t="s">
        <v>281</v>
      </c>
      <c r="B73" t="s">
        <v>275</v>
      </c>
      <c r="C73" t="str">
        <f>"300705"</f>
        <v>300705</v>
      </c>
      <c r="D73" t="s">
        <v>258</v>
      </c>
      <c r="E73">
        <v>2</v>
      </c>
      <c r="F73">
        <v>1267</v>
      </c>
      <c r="G73">
        <v>960</v>
      </c>
      <c r="H73">
        <v>519</v>
      </c>
      <c r="I73">
        <v>441</v>
      </c>
      <c r="J73">
        <v>0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441</v>
      </c>
      <c r="T73">
        <v>0</v>
      </c>
      <c r="U73">
        <v>0</v>
      </c>
      <c r="V73">
        <v>441</v>
      </c>
      <c r="W73">
        <v>11</v>
      </c>
      <c r="X73">
        <v>2</v>
      </c>
      <c r="Y73">
        <v>9</v>
      </c>
      <c r="Z73">
        <v>0</v>
      </c>
      <c r="AA73">
        <v>430</v>
      </c>
      <c r="AB73">
        <v>41</v>
      </c>
      <c r="AC73">
        <v>63</v>
      </c>
      <c r="AD73">
        <v>56</v>
      </c>
      <c r="AE73">
        <v>225</v>
      </c>
      <c r="AF73">
        <v>45</v>
      </c>
      <c r="AG73">
        <v>430</v>
      </c>
    </row>
    <row r="74" spans="1:33">
      <c r="A74" t="s">
        <v>280</v>
      </c>
      <c r="B74" t="s">
        <v>275</v>
      </c>
      <c r="C74" t="str">
        <f>"300705"</f>
        <v>300705</v>
      </c>
      <c r="D74" t="s">
        <v>279</v>
      </c>
      <c r="E74">
        <v>3</v>
      </c>
      <c r="F74">
        <v>1016</v>
      </c>
      <c r="G74">
        <v>770</v>
      </c>
      <c r="H74">
        <v>417</v>
      </c>
      <c r="I74">
        <v>353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353</v>
      </c>
      <c r="T74">
        <v>0</v>
      </c>
      <c r="U74">
        <v>0</v>
      </c>
      <c r="V74">
        <v>353</v>
      </c>
      <c r="W74">
        <v>12</v>
      </c>
      <c r="X74">
        <v>0</v>
      </c>
      <c r="Y74">
        <v>12</v>
      </c>
      <c r="Z74">
        <v>0</v>
      </c>
      <c r="AA74">
        <v>341</v>
      </c>
      <c r="AB74">
        <v>35</v>
      </c>
      <c r="AC74">
        <v>70</v>
      </c>
      <c r="AD74">
        <v>39</v>
      </c>
      <c r="AE74">
        <v>159</v>
      </c>
      <c r="AF74">
        <v>38</v>
      </c>
      <c r="AG74">
        <v>341</v>
      </c>
    </row>
    <row r="75" spans="1:33">
      <c r="A75" t="s">
        <v>278</v>
      </c>
      <c r="B75" t="s">
        <v>275</v>
      </c>
      <c r="C75" t="str">
        <f>"300705"</f>
        <v>300705</v>
      </c>
      <c r="D75" t="s">
        <v>180</v>
      </c>
      <c r="E75">
        <v>4</v>
      </c>
      <c r="F75">
        <v>964</v>
      </c>
      <c r="G75">
        <v>730</v>
      </c>
      <c r="H75">
        <v>312</v>
      </c>
      <c r="I75">
        <v>418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418</v>
      </c>
      <c r="T75">
        <v>0</v>
      </c>
      <c r="U75">
        <v>0</v>
      </c>
      <c r="V75">
        <v>418</v>
      </c>
      <c r="W75">
        <v>8</v>
      </c>
      <c r="X75">
        <v>1</v>
      </c>
      <c r="Y75">
        <v>7</v>
      </c>
      <c r="Z75">
        <v>0</v>
      </c>
      <c r="AA75">
        <v>410</v>
      </c>
      <c r="AB75">
        <v>38</v>
      </c>
      <c r="AC75">
        <v>79</v>
      </c>
      <c r="AD75">
        <v>39</v>
      </c>
      <c r="AE75">
        <v>232</v>
      </c>
      <c r="AF75">
        <v>22</v>
      </c>
      <c r="AG75">
        <v>410</v>
      </c>
    </row>
    <row r="76" spans="1:33">
      <c r="A76" t="s">
        <v>277</v>
      </c>
      <c r="B76" t="s">
        <v>275</v>
      </c>
      <c r="C76" t="str">
        <f>"300705"</f>
        <v>300705</v>
      </c>
      <c r="D76" t="s">
        <v>180</v>
      </c>
      <c r="E76">
        <v>5</v>
      </c>
      <c r="F76">
        <v>674</v>
      </c>
      <c r="G76">
        <v>520</v>
      </c>
      <c r="H76">
        <v>261</v>
      </c>
      <c r="I76">
        <v>259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259</v>
      </c>
      <c r="T76">
        <v>0</v>
      </c>
      <c r="U76">
        <v>0</v>
      </c>
      <c r="V76">
        <v>259</v>
      </c>
      <c r="W76">
        <v>5</v>
      </c>
      <c r="X76">
        <v>1</v>
      </c>
      <c r="Y76">
        <v>4</v>
      </c>
      <c r="Z76">
        <v>0</v>
      </c>
      <c r="AA76">
        <v>254</v>
      </c>
      <c r="AB76">
        <v>17</v>
      </c>
      <c r="AC76">
        <v>45</v>
      </c>
      <c r="AD76">
        <v>13</v>
      </c>
      <c r="AE76">
        <v>164</v>
      </c>
      <c r="AF76">
        <v>15</v>
      </c>
      <c r="AG76">
        <v>254</v>
      </c>
    </row>
    <row r="77" spans="1:33">
      <c r="A77" t="s">
        <v>276</v>
      </c>
      <c r="B77" t="s">
        <v>275</v>
      </c>
      <c r="C77" t="str">
        <f>"300705"</f>
        <v>300705</v>
      </c>
      <c r="D77" t="s">
        <v>274</v>
      </c>
      <c r="E77">
        <v>6</v>
      </c>
      <c r="F77">
        <v>508</v>
      </c>
      <c r="G77">
        <v>391</v>
      </c>
      <c r="H77">
        <v>183</v>
      </c>
      <c r="I77">
        <v>208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208</v>
      </c>
      <c r="T77">
        <v>0</v>
      </c>
      <c r="U77">
        <v>0</v>
      </c>
      <c r="V77">
        <v>208</v>
      </c>
      <c r="W77">
        <v>9</v>
      </c>
      <c r="X77">
        <v>0</v>
      </c>
      <c r="Y77">
        <v>9</v>
      </c>
      <c r="Z77">
        <v>0</v>
      </c>
      <c r="AA77">
        <v>199</v>
      </c>
      <c r="AB77">
        <v>26</v>
      </c>
      <c r="AC77">
        <v>62</v>
      </c>
      <c r="AD77">
        <v>21</v>
      </c>
      <c r="AE77">
        <v>75</v>
      </c>
      <c r="AF77">
        <v>15</v>
      </c>
      <c r="AG77">
        <v>199</v>
      </c>
    </row>
    <row r="78" spans="1:33">
      <c r="A78" t="s">
        <v>273</v>
      </c>
      <c r="B78" t="s">
        <v>264</v>
      </c>
      <c r="C78" t="str">
        <f>"300706"</f>
        <v>300706</v>
      </c>
      <c r="D78" t="s">
        <v>272</v>
      </c>
      <c r="E78">
        <v>1</v>
      </c>
      <c r="F78">
        <v>909</v>
      </c>
      <c r="G78">
        <v>691</v>
      </c>
      <c r="H78">
        <v>336</v>
      </c>
      <c r="I78">
        <v>355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355</v>
      </c>
      <c r="T78">
        <v>0</v>
      </c>
      <c r="U78">
        <v>0</v>
      </c>
      <c r="V78">
        <v>355</v>
      </c>
      <c r="W78">
        <v>19</v>
      </c>
      <c r="X78">
        <v>6</v>
      </c>
      <c r="Y78">
        <v>13</v>
      </c>
      <c r="Z78">
        <v>0</v>
      </c>
      <c r="AA78">
        <v>336</v>
      </c>
      <c r="AB78">
        <v>35</v>
      </c>
      <c r="AC78">
        <v>83</v>
      </c>
      <c r="AD78">
        <v>56</v>
      </c>
      <c r="AE78">
        <v>127</v>
      </c>
      <c r="AF78">
        <v>35</v>
      </c>
      <c r="AG78">
        <v>336</v>
      </c>
    </row>
    <row r="79" spans="1:33">
      <c r="A79" t="s">
        <v>271</v>
      </c>
      <c r="B79" t="s">
        <v>264</v>
      </c>
      <c r="C79" t="str">
        <f>"300706"</f>
        <v>300706</v>
      </c>
      <c r="D79" t="s">
        <v>270</v>
      </c>
      <c r="E79">
        <v>2</v>
      </c>
      <c r="F79">
        <v>1068</v>
      </c>
      <c r="G79">
        <v>810</v>
      </c>
      <c r="H79">
        <v>380</v>
      </c>
      <c r="I79">
        <v>430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430</v>
      </c>
      <c r="T79">
        <v>0</v>
      </c>
      <c r="U79">
        <v>0</v>
      </c>
      <c r="V79">
        <v>430</v>
      </c>
      <c r="W79">
        <v>36</v>
      </c>
      <c r="X79">
        <v>2</v>
      </c>
      <c r="Y79">
        <v>34</v>
      </c>
      <c r="Z79">
        <v>0</v>
      </c>
      <c r="AA79">
        <v>394</v>
      </c>
      <c r="AB79">
        <v>37</v>
      </c>
      <c r="AC79">
        <v>93</v>
      </c>
      <c r="AD79">
        <v>62</v>
      </c>
      <c r="AE79">
        <v>173</v>
      </c>
      <c r="AF79">
        <v>29</v>
      </c>
      <c r="AG79">
        <v>394</v>
      </c>
    </row>
    <row r="80" spans="1:33">
      <c r="A80" t="s">
        <v>269</v>
      </c>
      <c r="B80" t="s">
        <v>264</v>
      </c>
      <c r="C80" t="str">
        <f>"300706"</f>
        <v>300706</v>
      </c>
      <c r="D80" t="s">
        <v>268</v>
      </c>
      <c r="E80">
        <v>3</v>
      </c>
      <c r="F80">
        <v>1668</v>
      </c>
      <c r="G80">
        <v>1269</v>
      </c>
      <c r="H80">
        <v>482</v>
      </c>
      <c r="I80">
        <v>787</v>
      </c>
      <c r="J80">
        <v>5</v>
      </c>
      <c r="K80">
        <v>7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787</v>
      </c>
      <c r="T80">
        <v>0</v>
      </c>
      <c r="U80">
        <v>0</v>
      </c>
      <c r="V80">
        <v>787</v>
      </c>
      <c r="W80">
        <v>41</v>
      </c>
      <c r="X80">
        <v>15</v>
      </c>
      <c r="Y80">
        <v>26</v>
      </c>
      <c r="Z80">
        <v>0</v>
      </c>
      <c r="AA80">
        <v>746</v>
      </c>
      <c r="AB80">
        <v>74</v>
      </c>
      <c r="AC80">
        <v>116</v>
      </c>
      <c r="AD80">
        <v>165</v>
      </c>
      <c r="AE80">
        <v>311</v>
      </c>
      <c r="AF80">
        <v>80</v>
      </c>
      <c r="AG80">
        <v>746</v>
      </c>
    </row>
    <row r="81" spans="1:33">
      <c r="A81" t="s">
        <v>267</v>
      </c>
      <c r="B81" t="s">
        <v>264</v>
      </c>
      <c r="C81" t="str">
        <f>"300706"</f>
        <v>300706</v>
      </c>
      <c r="D81" t="s">
        <v>266</v>
      </c>
      <c r="E81">
        <v>4</v>
      </c>
      <c r="F81">
        <v>595</v>
      </c>
      <c r="G81">
        <v>450</v>
      </c>
      <c r="H81">
        <v>202</v>
      </c>
      <c r="I81">
        <v>248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248</v>
      </c>
      <c r="T81">
        <v>0</v>
      </c>
      <c r="U81">
        <v>0</v>
      </c>
      <c r="V81">
        <v>248</v>
      </c>
      <c r="W81">
        <v>18</v>
      </c>
      <c r="X81">
        <v>9</v>
      </c>
      <c r="Y81">
        <v>9</v>
      </c>
      <c r="Z81">
        <v>0</v>
      </c>
      <c r="AA81">
        <v>230</v>
      </c>
      <c r="AB81">
        <v>21</v>
      </c>
      <c r="AC81">
        <v>56</v>
      </c>
      <c r="AD81">
        <v>31</v>
      </c>
      <c r="AE81">
        <v>82</v>
      </c>
      <c r="AF81">
        <v>40</v>
      </c>
      <c r="AG81">
        <v>230</v>
      </c>
    </row>
    <row r="82" spans="1:33">
      <c r="A82" t="s">
        <v>265</v>
      </c>
      <c r="B82" t="s">
        <v>264</v>
      </c>
      <c r="C82" t="str">
        <f>"300706"</f>
        <v>300706</v>
      </c>
      <c r="D82" t="s">
        <v>0</v>
      </c>
      <c r="E82">
        <v>5</v>
      </c>
      <c r="F82">
        <v>37</v>
      </c>
      <c r="G82">
        <v>39</v>
      </c>
      <c r="H82">
        <v>11</v>
      </c>
      <c r="I82">
        <v>28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28</v>
      </c>
      <c r="T82">
        <v>0</v>
      </c>
      <c r="U82">
        <v>0</v>
      </c>
      <c r="V82">
        <v>28</v>
      </c>
      <c r="W82">
        <v>4</v>
      </c>
      <c r="X82">
        <v>1</v>
      </c>
      <c r="Y82">
        <v>3</v>
      </c>
      <c r="Z82">
        <v>0</v>
      </c>
      <c r="AA82">
        <v>24</v>
      </c>
      <c r="AB82">
        <v>4</v>
      </c>
      <c r="AC82">
        <v>6</v>
      </c>
      <c r="AD82">
        <v>4</v>
      </c>
      <c r="AE82">
        <v>7</v>
      </c>
      <c r="AF82">
        <v>3</v>
      </c>
      <c r="AG82">
        <v>24</v>
      </c>
    </row>
    <row r="83" spans="1:33">
      <c r="A83" t="s">
        <v>263</v>
      </c>
      <c r="B83" t="s">
        <v>259</v>
      </c>
      <c r="C83" t="str">
        <f>"300707"</f>
        <v>300707</v>
      </c>
      <c r="D83" t="s">
        <v>261</v>
      </c>
      <c r="E83">
        <v>1</v>
      </c>
      <c r="F83">
        <v>1434</v>
      </c>
      <c r="G83">
        <v>1090</v>
      </c>
      <c r="H83">
        <v>566</v>
      </c>
      <c r="I83">
        <v>524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524</v>
      </c>
      <c r="T83">
        <v>0</v>
      </c>
      <c r="U83">
        <v>0</v>
      </c>
      <c r="V83">
        <v>524</v>
      </c>
      <c r="W83">
        <v>36</v>
      </c>
      <c r="X83">
        <v>9</v>
      </c>
      <c r="Y83">
        <v>27</v>
      </c>
      <c r="Z83">
        <v>0</v>
      </c>
      <c r="AA83">
        <v>488</v>
      </c>
      <c r="AB83">
        <v>108</v>
      </c>
      <c r="AC83">
        <v>87</v>
      </c>
      <c r="AD83">
        <v>63</v>
      </c>
      <c r="AE83">
        <v>172</v>
      </c>
      <c r="AF83">
        <v>58</v>
      </c>
      <c r="AG83">
        <v>488</v>
      </c>
    </row>
    <row r="84" spans="1:33">
      <c r="A84" t="s">
        <v>262</v>
      </c>
      <c r="B84" t="s">
        <v>259</v>
      </c>
      <c r="C84" t="str">
        <f>"300707"</f>
        <v>300707</v>
      </c>
      <c r="D84" t="s">
        <v>261</v>
      </c>
      <c r="E84">
        <v>2</v>
      </c>
      <c r="F84">
        <v>1253</v>
      </c>
      <c r="G84">
        <v>950</v>
      </c>
      <c r="H84">
        <v>475</v>
      </c>
      <c r="I84">
        <v>475</v>
      </c>
      <c r="J84">
        <v>0</v>
      </c>
      <c r="K84">
        <v>3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475</v>
      </c>
      <c r="T84">
        <v>0</v>
      </c>
      <c r="U84">
        <v>0</v>
      </c>
      <c r="V84">
        <v>475</v>
      </c>
      <c r="W84">
        <v>20</v>
      </c>
      <c r="X84">
        <v>4</v>
      </c>
      <c r="Y84">
        <v>16</v>
      </c>
      <c r="Z84">
        <v>0</v>
      </c>
      <c r="AA84">
        <v>455</v>
      </c>
      <c r="AB84">
        <v>80</v>
      </c>
      <c r="AC84">
        <v>103</v>
      </c>
      <c r="AD84">
        <v>46</v>
      </c>
      <c r="AE84">
        <v>184</v>
      </c>
      <c r="AF84">
        <v>42</v>
      </c>
      <c r="AG84">
        <v>455</v>
      </c>
    </row>
    <row r="85" spans="1:33">
      <c r="A85" t="s">
        <v>260</v>
      </c>
      <c r="B85" t="s">
        <v>259</v>
      </c>
      <c r="C85" t="str">
        <f>"300707"</f>
        <v>300707</v>
      </c>
      <c r="D85" t="s">
        <v>258</v>
      </c>
      <c r="E85">
        <v>3</v>
      </c>
      <c r="F85">
        <v>1296</v>
      </c>
      <c r="G85">
        <v>990</v>
      </c>
      <c r="H85">
        <v>526</v>
      </c>
      <c r="I85">
        <v>464</v>
      </c>
      <c r="J85">
        <v>0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464</v>
      </c>
      <c r="T85">
        <v>0</v>
      </c>
      <c r="U85">
        <v>0</v>
      </c>
      <c r="V85">
        <v>464</v>
      </c>
      <c r="W85">
        <v>37</v>
      </c>
      <c r="X85">
        <v>5</v>
      </c>
      <c r="Y85">
        <v>32</v>
      </c>
      <c r="Z85">
        <v>0</v>
      </c>
      <c r="AA85">
        <v>427</v>
      </c>
      <c r="AB85">
        <v>92</v>
      </c>
      <c r="AC85">
        <v>69</v>
      </c>
      <c r="AD85">
        <v>57</v>
      </c>
      <c r="AE85">
        <v>159</v>
      </c>
      <c r="AF85">
        <v>50</v>
      </c>
      <c r="AG85">
        <v>427</v>
      </c>
    </row>
    <row r="86" spans="1:33">
      <c r="A86" t="s">
        <v>257</v>
      </c>
      <c r="B86" t="s">
        <v>248</v>
      </c>
      <c r="C86" t="str">
        <f>"300708"</f>
        <v>300708</v>
      </c>
      <c r="D86" t="s">
        <v>256</v>
      </c>
      <c r="E86">
        <v>1</v>
      </c>
      <c r="F86">
        <v>1741</v>
      </c>
      <c r="G86">
        <v>1330</v>
      </c>
      <c r="H86">
        <v>352</v>
      </c>
      <c r="I86">
        <v>978</v>
      </c>
      <c r="J86">
        <v>0</v>
      </c>
      <c r="K86">
        <v>3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978</v>
      </c>
      <c r="T86">
        <v>0</v>
      </c>
      <c r="U86">
        <v>0</v>
      </c>
      <c r="V86">
        <v>978</v>
      </c>
      <c r="W86">
        <v>42</v>
      </c>
      <c r="X86">
        <v>7</v>
      </c>
      <c r="Y86">
        <v>35</v>
      </c>
      <c r="Z86">
        <v>0</v>
      </c>
      <c r="AA86">
        <v>936</v>
      </c>
      <c r="AB86">
        <v>115</v>
      </c>
      <c r="AC86">
        <v>72</v>
      </c>
      <c r="AD86">
        <v>229</v>
      </c>
      <c r="AE86">
        <v>362</v>
      </c>
      <c r="AF86">
        <v>158</v>
      </c>
      <c r="AG86">
        <v>936</v>
      </c>
    </row>
    <row r="87" spans="1:33">
      <c r="A87" t="s">
        <v>255</v>
      </c>
      <c r="B87" t="s">
        <v>248</v>
      </c>
      <c r="C87" t="str">
        <f>"300708"</f>
        <v>300708</v>
      </c>
      <c r="D87" t="s">
        <v>254</v>
      </c>
      <c r="E87">
        <v>2</v>
      </c>
      <c r="F87">
        <v>1314</v>
      </c>
      <c r="G87">
        <v>1000</v>
      </c>
      <c r="H87">
        <v>336</v>
      </c>
      <c r="I87">
        <v>664</v>
      </c>
      <c r="J87">
        <v>1</v>
      </c>
      <c r="K87">
        <v>6</v>
      </c>
      <c r="L87">
        <v>2</v>
      </c>
      <c r="M87">
        <v>2</v>
      </c>
      <c r="N87">
        <v>0</v>
      </c>
      <c r="O87">
        <v>0</v>
      </c>
      <c r="P87">
        <v>0</v>
      </c>
      <c r="Q87">
        <v>0</v>
      </c>
      <c r="R87">
        <v>2</v>
      </c>
      <c r="S87">
        <v>664</v>
      </c>
      <c r="T87">
        <v>2</v>
      </c>
      <c r="U87">
        <v>0</v>
      </c>
      <c r="V87">
        <v>664</v>
      </c>
      <c r="W87">
        <v>19</v>
      </c>
      <c r="X87">
        <v>0</v>
      </c>
      <c r="Y87">
        <v>19</v>
      </c>
      <c r="Z87">
        <v>0</v>
      </c>
      <c r="AA87">
        <v>645</v>
      </c>
      <c r="AB87">
        <v>83</v>
      </c>
      <c r="AC87">
        <v>69</v>
      </c>
      <c r="AD87">
        <v>138</v>
      </c>
      <c r="AE87">
        <v>268</v>
      </c>
      <c r="AF87">
        <v>87</v>
      </c>
      <c r="AG87">
        <v>645</v>
      </c>
    </row>
    <row r="88" spans="1:33">
      <c r="A88" t="s">
        <v>253</v>
      </c>
      <c r="B88" t="s">
        <v>248</v>
      </c>
      <c r="C88" t="str">
        <f>"300708"</f>
        <v>300708</v>
      </c>
      <c r="D88" t="s">
        <v>252</v>
      </c>
      <c r="E88">
        <v>3</v>
      </c>
      <c r="F88">
        <v>1368</v>
      </c>
      <c r="G88">
        <v>1029</v>
      </c>
      <c r="H88">
        <v>203</v>
      </c>
      <c r="I88">
        <v>826</v>
      </c>
      <c r="J88">
        <v>0</v>
      </c>
      <c r="K88">
        <v>7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826</v>
      </c>
      <c r="T88">
        <v>0</v>
      </c>
      <c r="U88">
        <v>0</v>
      </c>
      <c r="V88">
        <v>826</v>
      </c>
      <c r="W88">
        <v>31</v>
      </c>
      <c r="X88">
        <v>13</v>
      </c>
      <c r="Y88">
        <v>18</v>
      </c>
      <c r="Z88">
        <v>0</v>
      </c>
      <c r="AA88">
        <v>795</v>
      </c>
      <c r="AB88">
        <v>84</v>
      </c>
      <c r="AC88">
        <v>39</v>
      </c>
      <c r="AD88">
        <v>146</v>
      </c>
      <c r="AE88">
        <v>397</v>
      </c>
      <c r="AF88">
        <v>129</v>
      </c>
      <c r="AG88">
        <v>795</v>
      </c>
    </row>
    <row r="89" spans="1:33">
      <c r="A89" t="s">
        <v>251</v>
      </c>
      <c r="B89" t="s">
        <v>248</v>
      </c>
      <c r="C89" t="str">
        <f>"300708"</f>
        <v>300708</v>
      </c>
      <c r="D89" t="s">
        <v>177</v>
      </c>
      <c r="E89">
        <v>4</v>
      </c>
      <c r="F89">
        <v>790</v>
      </c>
      <c r="G89">
        <v>599</v>
      </c>
      <c r="H89">
        <v>270</v>
      </c>
      <c r="I89">
        <v>329</v>
      </c>
      <c r="J89">
        <v>0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329</v>
      </c>
      <c r="T89">
        <v>0</v>
      </c>
      <c r="U89">
        <v>0</v>
      </c>
      <c r="V89">
        <v>329</v>
      </c>
      <c r="W89">
        <v>14</v>
      </c>
      <c r="X89">
        <v>13</v>
      </c>
      <c r="Y89">
        <v>1</v>
      </c>
      <c r="Z89">
        <v>0</v>
      </c>
      <c r="AA89">
        <v>315</v>
      </c>
      <c r="AB89">
        <v>35</v>
      </c>
      <c r="AC89">
        <v>50</v>
      </c>
      <c r="AD89">
        <v>36</v>
      </c>
      <c r="AE89">
        <v>158</v>
      </c>
      <c r="AF89">
        <v>36</v>
      </c>
      <c r="AG89">
        <v>315</v>
      </c>
    </row>
    <row r="90" spans="1:33">
      <c r="A90" t="s">
        <v>250</v>
      </c>
      <c r="B90" t="s">
        <v>248</v>
      </c>
      <c r="C90" t="str">
        <f>"300708"</f>
        <v>300708</v>
      </c>
      <c r="D90" t="s">
        <v>177</v>
      </c>
      <c r="E90">
        <v>5</v>
      </c>
      <c r="F90">
        <v>1937</v>
      </c>
      <c r="G90">
        <v>1470</v>
      </c>
      <c r="H90">
        <v>554</v>
      </c>
      <c r="I90">
        <v>916</v>
      </c>
      <c r="J90">
        <v>1</v>
      </c>
      <c r="K90">
        <v>3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916</v>
      </c>
      <c r="T90">
        <v>0</v>
      </c>
      <c r="U90">
        <v>0</v>
      </c>
      <c r="V90">
        <v>916</v>
      </c>
      <c r="W90">
        <v>35</v>
      </c>
      <c r="X90">
        <v>19</v>
      </c>
      <c r="Y90">
        <v>16</v>
      </c>
      <c r="Z90">
        <v>0</v>
      </c>
      <c r="AA90">
        <v>881</v>
      </c>
      <c r="AB90">
        <v>114</v>
      </c>
      <c r="AC90">
        <v>132</v>
      </c>
      <c r="AD90">
        <v>136</v>
      </c>
      <c r="AE90">
        <v>380</v>
      </c>
      <c r="AF90">
        <v>119</v>
      </c>
      <c r="AG90">
        <v>881</v>
      </c>
    </row>
    <row r="91" spans="1:33">
      <c r="A91" t="s">
        <v>249</v>
      </c>
      <c r="B91" t="s">
        <v>248</v>
      </c>
      <c r="C91" t="str">
        <f>"300708"</f>
        <v>300708</v>
      </c>
      <c r="D91" t="s">
        <v>247</v>
      </c>
      <c r="E91">
        <v>6</v>
      </c>
      <c r="F91">
        <v>1460</v>
      </c>
      <c r="G91">
        <v>1110</v>
      </c>
      <c r="H91">
        <v>406</v>
      </c>
      <c r="I91">
        <v>704</v>
      </c>
      <c r="J91">
        <v>0</v>
      </c>
      <c r="K91">
        <v>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704</v>
      </c>
      <c r="T91">
        <v>0</v>
      </c>
      <c r="U91">
        <v>0</v>
      </c>
      <c r="V91">
        <v>704</v>
      </c>
      <c r="W91">
        <v>33</v>
      </c>
      <c r="X91">
        <v>10</v>
      </c>
      <c r="Y91">
        <v>23</v>
      </c>
      <c r="Z91">
        <v>0</v>
      </c>
      <c r="AA91">
        <v>671</v>
      </c>
      <c r="AB91">
        <v>43</v>
      </c>
      <c r="AC91">
        <v>106</v>
      </c>
      <c r="AD91">
        <v>88</v>
      </c>
      <c r="AE91">
        <v>369</v>
      </c>
      <c r="AF91">
        <v>65</v>
      </c>
      <c r="AG91">
        <v>671</v>
      </c>
    </row>
    <row r="92" spans="1:33">
      <c r="A92" t="s">
        <v>246</v>
      </c>
      <c r="B92" t="s">
        <v>242</v>
      </c>
      <c r="C92" t="str">
        <f>"300709"</f>
        <v>300709</v>
      </c>
      <c r="D92" t="s">
        <v>244</v>
      </c>
      <c r="E92">
        <v>1</v>
      </c>
      <c r="F92">
        <v>1238</v>
      </c>
      <c r="G92">
        <v>950</v>
      </c>
      <c r="H92">
        <v>389</v>
      </c>
      <c r="I92">
        <v>561</v>
      </c>
      <c r="J92">
        <v>0</v>
      </c>
      <c r="K92">
        <v>4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560</v>
      </c>
      <c r="T92">
        <v>0</v>
      </c>
      <c r="U92">
        <v>0</v>
      </c>
      <c r="V92">
        <v>560</v>
      </c>
      <c r="W92">
        <v>17</v>
      </c>
      <c r="X92">
        <v>8</v>
      </c>
      <c r="Y92">
        <v>9</v>
      </c>
      <c r="Z92">
        <v>0</v>
      </c>
      <c r="AA92">
        <v>543</v>
      </c>
      <c r="AB92">
        <v>51</v>
      </c>
      <c r="AC92">
        <v>38</v>
      </c>
      <c r="AD92">
        <v>105</v>
      </c>
      <c r="AE92">
        <v>265</v>
      </c>
      <c r="AF92">
        <v>84</v>
      </c>
      <c r="AG92">
        <v>543</v>
      </c>
    </row>
    <row r="93" spans="1:33">
      <c r="A93" t="s">
        <v>245</v>
      </c>
      <c r="B93" t="s">
        <v>242</v>
      </c>
      <c r="C93" t="str">
        <f>"300709"</f>
        <v>300709</v>
      </c>
      <c r="D93" t="s">
        <v>244</v>
      </c>
      <c r="E93">
        <v>2</v>
      </c>
      <c r="F93">
        <v>2213</v>
      </c>
      <c r="G93">
        <v>1680</v>
      </c>
      <c r="H93">
        <v>819</v>
      </c>
      <c r="I93">
        <v>861</v>
      </c>
      <c r="J93">
        <v>2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861</v>
      </c>
      <c r="T93">
        <v>0</v>
      </c>
      <c r="U93">
        <v>0</v>
      </c>
      <c r="V93">
        <v>861</v>
      </c>
      <c r="W93">
        <v>36</v>
      </c>
      <c r="X93">
        <v>5</v>
      </c>
      <c r="Y93">
        <v>31</v>
      </c>
      <c r="Z93">
        <v>0</v>
      </c>
      <c r="AA93">
        <v>825</v>
      </c>
      <c r="AB93">
        <v>84</v>
      </c>
      <c r="AC93">
        <v>131</v>
      </c>
      <c r="AD93">
        <v>183</v>
      </c>
      <c r="AE93">
        <v>362</v>
      </c>
      <c r="AF93">
        <v>65</v>
      </c>
      <c r="AG93">
        <v>825</v>
      </c>
    </row>
    <row r="94" spans="1:33">
      <c r="A94" t="s">
        <v>243</v>
      </c>
      <c r="B94" t="s">
        <v>242</v>
      </c>
      <c r="C94" t="str">
        <f>"300709"</f>
        <v>300709</v>
      </c>
      <c r="D94" t="s">
        <v>241</v>
      </c>
      <c r="E94">
        <v>3</v>
      </c>
      <c r="F94">
        <v>2350</v>
      </c>
      <c r="G94">
        <v>1780</v>
      </c>
      <c r="H94">
        <v>736</v>
      </c>
      <c r="I94">
        <v>1044</v>
      </c>
      <c r="J94">
        <v>1</v>
      </c>
      <c r="K94">
        <v>10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1044</v>
      </c>
      <c r="T94">
        <v>0</v>
      </c>
      <c r="U94">
        <v>0</v>
      </c>
      <c r="V94">
        <v>1044</v>
      </c>
      <c r="W94">
        <v>28</v>
      </c>
      <c r="X94">
        <v>1</v>
      </c>
      <c r="Y94">
        <v>23</v>
      </c>
      <c r="Z94">
        <v>0</v>
      </c>
      <c r="AA94">
        <v>1016</v>
      </c>
      <c r="AB94">
        <v>161</v>
      </c>
      <c r="AC94">
        <v>116</v>
      </c>
      <c r="AD94">
        <v>176</v>
      </c>
      <c r="AE94">
        <v>428</v>
      </c>
      <c r="AF94">
        <v>135</v>
      </c>
      <c r="AG94">
        <v>1016</v>
      </c>
    </row>
    <row r="95" spans="1:33">
      <c r="A95" t="s">
        <v>240</v>
      </c>
      <c r="B95" t="s">
        <v>233</v>
      </c>
      <c r="C95" t="str">
        <f>"300710"</f>
        <v>300710</v>
      </c>
      <c r="D95" t="s">
        <v>239</v>
      </c>
      <c r="E95">
        <v>1</v>
      </c>
      <c r="F95">
        <v>1451</v>
      </c>
      <c r="G95">
        <v>1100</v>
      </c>
      <c r="H95">
        <v>493</v>
      </c>
      <c r="I95">
        <v>607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607</v>
      </c>
      <c r="T95">
        <v>0</v>
      </c>
      <c r="U95">
        <v>0</v>
      </c>
      <c r="V95">
        <v>607</v>
      </c>
      <c r="W95">
        <v>22</v>
      </c>
      <c r="X95">
        <v>7</v>
      </c>
      <c r="Y95">
        <v>15</v>
      </c>
      <c r="Z95">
        <v>0</v>
      </c>
      <c r="AA95">
        <v>585</v>
      </c>
      <c r="AB95">
        <v>47</v>
      </c>
      <c r="AC95">
        <v>88</v>
      </c>
      <c r="AD95">
        <v>65</v>
      </c>
      <c r="AE95">
        <v>332</v>
      </c>
      <c r="AF95">
        <v>53</v>
      </c>
      <c r="AG95">
        <v>585</v>
      </c>
    </row>
    <row r="96" spans="1:33">
      <c r="A96" t="s">
        <v>238</v>
      </c>
      <c r="B96" t="s">
        <v>233</v>
      </c>
      <c r="C96" t="str">
        <f>"300710"</f>
        <v>300710</v>
      </c>
      <c r="D96" t="s">
        <v>237</v>
      </c>
      <c r="E96">
        <v>2</v>
      </c>
      <c r="F96">
        <v>1258</v>
      </c>
      <c r="G96">
        <v>950</v>
      </c>
      <c r="H96">
        <v>396</v>
      </c>
      <c r="I96">
        <v>554</v>
      </c>
      <c r="J96">
        <v>0</v>
      </c>
      <c r="K96">
        <v>6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554</v>
      </c>
      <c r="T96">
        <v>0</v>
      </c>
      <c r="U96">
        <v>0</v>
      </c>
      <c r="V96">
        <v>554</v>
      </c>
      <c r="W96">
        <v>17</v>
      </c>
      <c r="X96">
        <v>4</v>
      </c>
      <c r="Y96">
        <v>13</v>
      </c>
      <c r="Z96">
        <v>0</v>
      </c>
      <c r="AA96">
        <v>537</v>
      </c>
      <c r="AB96">
        <v>55</v>
      </c>
      <c r="AC96">
        <v>97</v>
      </c>
      <c r="AD96">
        <v>66</v>
      </c>
      <c r="AE96">
        <v>271</v>
      </c>
      <c r="AF96">
        <v>48</v>
      </c>
      <c r="AG96">
        <v>537</v>
      </c>
    </row>
    <row r="97" spans="1:33">
      <c r="A97" t="s">
        <v>236</v>
      </c>
      <c r="B97" t="s">
        <v>233</v>
      </c>
      <c r="C97" t="str">
        <f>"300710"</f>
        <v>300710</v>
      </c>
      <c r="D97" t="s">
        <v>235</v>
      </c>
      <c r="E97">
        <v>3</v>
      </c>
      <c r="F97">
        <v>1470</v>
      </c>
      <c r="G97">
        <v>1119</v>
      </c>
      <c r="H97">
        <v>501</v>
      </c>
      <c r="I97">
        <v>618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618</v>
      </c>
      <c r="T97">
        <v>0</v>
      </c>
      <c r="U97">
        <v>0</v>
      </c>
      <c r="V97">
        <v>618</v>
      </c>
      <c r="W97">
        <v>16</v>
      </c>
      <c r="X97">
        <v>2</v>
      </c>
      <c r="Y97">
        <v>14</v>
      </c>
      <c r="Z97">
        <v>0</v>
      </c>
      <c r="AA97">
        <v>602</v>
      </c>
      <c r="AB97">
        <v>73</v>
      </c>
      <c r="AC97">
        <v>88</v>
      </c>
      <c r="AD97">
        <v>105</v>
      </c>
      <c r="AE97">
        <v>270</v>
      </c>
      <c r="AF97">
        <v>66</v>
      </c>
      <c r="AG97">
        <v>602</v>
      </c>
    </row>
    <row r="98" spans="1:33">
      <c r="A98" t="s">
        <v>234</v>
      </c>
      <c r="B98" t="s">
        <v>233</v>
      </c>
      <c r="C98" t="str">
        <f>"300710"</f>
        <v>300710</v>
      </c>
      <c r="D98" t="s">
        <v>232</v>
      </c>
      <c r="E98">
        <v>4</v>
      </c>
      <c r="F98">
        <v>2091</v>
      </c>
      <c r="G98">
        <v>1590</v>
      </c>
      <c r="H98">
        <v>771</v>
      </c>
      <c r="I98">
        <v>819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819</v>
      </c>
      <c r="T98">
        <v>0</v>
      </c>
      <c r="U98">
        <v>0</v>
      </c>
      <c r="V98">
        <v>819</v>
      </c>
      <c r="W98">
        <v>23</v>
      </c>
      <c r="X98">
        <v>7</v>
      </c>
      <c r="Y98">
        <v>16</v>
      </c>
      <c r="Z98">
        <v>0</v>
      </c>
      <c r="AA98">
        <v>796</v>
      </c>
      <c r="AB98">
        <v>54</v>
      </c>
      <c r="AC98">
        <v>154</v>
      </c>
      <c r="AD98">
        <v>94</v>
      </c>
      <c r="AE98">
        <v>443</v>
      </c>
      <c r="AF98">
        <v>51</v>
      </c>
      <c r="AG98">
        <v>796</v>
      </c>
    </row>
    <row r="99" spans="1:33">
      <c r="A99" t="s">
        <v>231</v>
      </c>
      <c r="B99" t="s">
        <v>216</v>
      </c>
      <c r="C99" t="str">
        <f>"300711"</f>
        <v>300711</v>
      </c>
      <c r="D99" t="s">
        <v>230</v>
      </c>
      <c r="E99">
        <v>1</v>
      </c>
      <c r="F99">
        <v>1265</v>
      </c>
      <c r="G99">
        <v>960</v>
      </c>
      <c r="H99">
        <v>425</v>
      </c>
      <c r="I99">
        <v>535</v>
      </c>
      <c r="J99">
        <v>0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535</v>
      </c>
      <c r="T99">
        <v>0</v>
      </c>
      <c r="U99">
        <v>0</v>
      </c>
      <c r="V99">
        <v>535</v>
      </c>
      <c r="W99">
        <v>25</v>
      </c>
      <c r="X99">
        <v>6</v>
      </c>
      <c r="Y99">
        <v>19</v>
      </c>
      <c r="Z99">
        <v>0</v>
      </c>
      <c r="AA99">
        <v>510</v>
      </c>
      <c r="AB99">
        <v>68</v>
      </c>
      <c r="AC99">
        <v>85</v>
      </c>
      <c r="AD99">
        <v>83</v>
      </c>
      <c r="AE99">
        <v>222</v>
      </c>
      <c r="AF99">
        <v>52</v>
      </c>
      <c r="AG99">
        <v>510</v>
      </c>
    </row>
    <row r="100" spans="1:33">
      <c r="A100" t="s">
        <v>229</v>
      </c>
      <c r="B100" t="s">
        <v>216</v>
      </c>
      <c r="C100" t="str">
        <f>"300711"</f>
        <v>300711</v>
      </c>
      <c r="D100" t="s">
        <v>228</v>
      </c>
      <c r="E100">
        <v>2</v>
      </c>
      <c r="F100">
        <v>1120</v>
      </c>
      <c r="G100">
        <v>860</v>
      </c>
      <c r="H100">
        <v>366</v>
      </c>
      <c r="I100">
        <v>494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494</v>
      </c>
      <c r="T100">
        <v>0</v>
      </c>
      <c r="U100">
        <v>0</v>
      </c>
      <c r="V100">
        <v>494</v>
      </c>
      <c r="W100">
        <v>13</v>
      </c>
      <c r="X100">
        <v>3</v>
      </c>
      <c r="Y100">
        <v>10</v>
      </c>
      <c r="Z100">
        <v>0</v>
      </c>
      <c r="AA100">
        <v>481</v>
      </c>
      <c r="AB100">
        <v>44</v>
      </c>
      <c r="AC100">
        <v>67</v>
      </c>
      <c r="AD100">
        <v>50</v>
      </c>
      <c r="AE100">
        <v>283</v>
      </c>
      <c r="AF100">
        <v>37</v>
      </c>
      <c r="AG100">
        <v>481</v>
      </c>
    </row>
    <row r="101" spans="1:33">
      <c r="A101" t="s">
        <v>227</v>
      </c>
      <c r="B101" t="s">
        <v>216</v>
      </c>
      <c r="C101" t="str">
        <f>"300711"</f>
        <v>300711</v>
      </c>
      <c r="D101" t="s">
        <v>226</v>
      </c>
      <c r="E101">
        <v>3</v>
      </c>
      <c r="F101">
        <v>1223</v>
      </c>
      <c r="G101">
        <v>929</v>
      </c>
      <c r="H101">
        <v>273</v>
      </c>
      <c r="I101">
        <v>656</v>
      </c>
      <c r="J101">
        <v>0</v>
      </c>
      <c r="K101">
        <v>5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656</v>
      </c>
      <c r="T101">
        <v>0</v>
      </c>
      <c r="U101">
        <v>0</v>
      </c>
      <c r="V101">
        <v>656</v>
      </c>
      <c r="W101">
        <v>14</v>
      </c>
      <c r="X101">
        <v>4</v>
      </c>
      <c r="Y101">
        <v>10</v>
      </c>
      <c r="Z101">
        <v>0</v>
      </c>
      <c r="AA101">
        <v>642</v>
      </c>
      <c r="AB101">
        <v>50</v>
      </c>
      <c r="AC101">
        <v>56</v>
      </c>
      <c r="AD101">
        <v>128</v>
      </c>
      <c r="AE101">
        <v>339</v>
      </c>
      <c r="AF101">
        <v>69</v>
      </c>
      <c r="AG101">
        <v>642</v>
      </c>
    </row>
    <row r="102" spans="1:33">
      <c r="A102" t="s">
        <v>225</v>
      </c>
      <c r="B102" t="s">
        <v>216</v>
      </c>
      <c r="C102" t="str">
        <f>"300711"</f>
        <v>300711</v>
      </c>
      <c r="D102" t="s">
        <v>224</v>
      </c>
      <c r="E102">
        <v>4</v>
      </c>
      <c r="F102">
        <v>511</v>
      </c>
      <c r="G102">
        <v>390</v>
      </c>
      <c r="H102">
        <v>170</v>
      </c>
      <c r="I102">
        <v>220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220</v>
      </c>
      <c r="T102">
        <v>0</v>
      </c>
      <c r="U102">
        <v>0</v>
      </c>
      <c r="V102">
        <v>220</v>
      </c>
      <c r="W102">
        <v>8</v>
      </c>
      <c r="X102">
        <v>0</v>
      </c>
      <c r="Y102">
        <v>8</v>
      </c>
      <c r="Z102">
        <v>0</v>
      </c>
      <c r="AA102">
        <v>212</v>
      </c>
      <c r="AB102">
        <v>25</v>
      </c>
      <c r="AC102">
        <v>35</v>
      </c>
      <c r="AD102">
        <v>33</v>
      </c>
      <c r="AE102">
        <v>105</v>
      </c>
      <c r="AF102">
        <v>14</v>
      </c>
      <c r="AG102">
        <v>212</v>
      </c>
    </row>
    <row r="103" spans="1:33">
      <c r="A103" t="s">
        <v>223</v>
      </c>
      <c r="B103" t="s">
        <v>216</v>
      </c>
      <c r="C103" t="str">
        <f>"300711"</f>
        <v>300711</v>
      </c>
      <c r="D103" t="s">
        <v>222</v>
      </c>
      <c r="E103">
        <v>5</v>
      </c>
      <c r="F103">
        <v>990</v>
      </c>
      <c r="G103">
        <v>750</v>
      </c>
      <c r="H103">
        <v>329</v>
      </c>
      <c r="I103">
        <v>421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421</v>
      </c>
      <c r="T103">
        <v>0</v>
      </c>
      <c r="U103">
        <v>0</v>
      </c>
      <c r="V103">
        <v>421</v>
      </c>
      <c r="W103">
        <v>12</v>
      </c>
      <c r="X103">
        <v>1</v>
      </c>
      <c r="Y103">
        <v>11</v>
      </c>
      <c r="Z103">
        <v>0</v>
      </c>
      <c r="AA103">
        <v>409</v>
      </c>
      <c r="AB103">
        <v>58</v>
      </c>
      <c r="AC103">
        <v>74</v>
      </c>
      <c r="AD103">
        <v>42</v>
      </c>
      <c r="AE103">
        <v>197</v>
      </c>
      <c r="AF103">
        <v>38</v>
      </c>
      <c r="AG103">
        <v>409</v>
      </c>
    </row>
    <row r="104" spans="1:33">
      <c r="A104" t="s">
        <v>221</v>
      </c>
      <c r="B104" t="s">
        <v>216</v>
      </c>
      <c r="C104" t="str">
        <f>"300711"</f>
        <v>300711</v>
      </c>
      <c r="D104" t="s">
        <v>220</v>
      </c>
      <c r="E104">
        <v>6</v>
      </c>
      <c r="F104">
        <v>1096</v>
      </c>
      <c r="G104">
        <v>840</v>
      </c>
      <c r="H104">
        <v>251</v>
      </c>
      <c r="I104">
        <v>589</v>
      </c>
      <c r="J104">
        <v>0</v>
      </c>
      <c r="K104">
        <v>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589</v>
      </c>
      <c r="T104">
        <v>0</v>
      </c>
      <c r="U104">
        <v>0</v>
      </c>
      <c r="V104">
        <v>589</v>
      </c>
      <c r="W104">
        <v>14</v>
      </c>
      <c r="X104">
        <v>1</v>
      </c>
      <c r="Y104">
        <v>13</v>
      </c>
      <c r="Z104">
        <v>0</v>
      </c>
      <c r="AA104">
        <v>575</v>
      </c>
      <c r="AB104">
        <v>36</v>
      </c>
      <c r="AC104">
        <v>79</v>
      </c>
      <c r="AD104">
        <v>105</v>
      </c>
      <c r="AE104">
        <v>278</v>
      </c>
      <c r="AF104">
        <v>77</v>
      </c>
      <c r="AG104">
        <v>575</v>
      </c>
    </row>
    <row r="105" spans="1:33">
      <c r="A105" t="s">
        <v>219</v>
      </c>
      <c r="B105" t="s">
        <v>216</v>
      </c>
      <c r="C105" t="str">
        <f>"300711"</f>
        <v>300711</v>
      </c>
      <c r="D105" t="s">
        <v>218</v>
      </c>
      <c r="E105">
        <v>7</v>
      </c>
      <c r="F105">
        <v>770</v>
      </c>
      <c r="G105">
        <v>590</v>
      </c>
      <c r="H105">
        <v>259</v>
      </c>
      <c r="I105">
        <v>331</v>
      </c>
      <c r="J105">
        <v>0</v>
      </c>
      <c r="K105">
        <v>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330</v>
      </c>
      <c r="T105">
        <v>0</v>
      </c>
      <c r="U105">
        <v>0</v>
      </c>
      <c r="V105">
        <v>330</v>
      </c>
      <c r="W105">
        <v>13</v>
      </c>
      <c r="X105">
        <v>3</v>
      </c>
      <c r="Y105">
        <v>10</v>
      </c>
      <c r="Z105">
        <v>0</v>
      </c>
      <c r="AA105">
        <v>317</v>
      </c>
      <c r="AB105">
        <v>33</v>
      </c>
      <c r="AC105">
        <v>38</v>
      </c>
      <c r="AD105">
        <v>40</v>
      </c>
      <c r="AE105">
        <v>175</v>
      </c>
      <c r="AF105">
        <v>31</v>
      </c>
      <c r="AG105">
        <v>317</v>
      </c>
    </row>
    <row r="106" spans="1:33">
      <c r="A106" t="s">
        <v>217</v>
      </c>
      <c r="B106" t="s">
        <v>216</v>
      </c>
      <c r="C106" t="str">
        <f>"300711"</f>
        <v>300711</v>
      </c>
      <c r="D106" t="s">
        <v>215</v>
      </c>
      <c r="E106">
        <v>8</v>
      </c>
      <c r="F106">
        <v>509</v>
      </c>
      <c r="G106">
        <v>390</v>
      </c>
      <c r="H106">
        <v>193</v>
      </c>
      <c r="I106">
        <v>197</v>
      </c>
      <c r="J106">
        <v>1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197</v>
      </c>
      <c r="T106">
        <v>0</v>
      </c>
      <c r="U106">
        <v>0</v>
      </c>
      <c r="V106">
        <v>197</v>
      </c>
      <c r="W106">
        <v>16</v>
      </c>
      <c r="X106">
        <v>2</v>
      </c>
      <c r="Y106">
        <v>14</v>
      </c>
      <c r="Z106">
        <v>0</v>
      </c>
      <c r="AA106">
        <v>181</v>
      </c>
      <c r="AB106">
        <v>23</v>
      </c>
      <c r="AC106">
        <v>29</v>
      </c>
      <c r="AD106">
        <v>28</v>
      </c>
      <c r="AE106">
        <v>78</v>
      </c>
      <c r="AF106">
        <v>23</v>
      </c>
      <c r="AG106">
        <v>181</v>
      </c>
    </row>
    <row r="107" spans="1:33">
      <c r="A107" t="s">
        <v>214</v>
      </c>
      <c r="B107" t="s">
        <v>208</v>
      </c>
      <c r="C107" t="str">
        <f>"302001"</f>
        <v>302001</v>
      </c>
      <c r="D107" t="s">
        <v>212</v>
      </c>
      <c r="E107">
        <v>1</v>
      </c>
      <c r="F107">
        <v>1145</v>
      </c>
      <c r="G107">
        <v>870</v>
      </c>
      <c r="H107">
        <v>379</v>
      </c>
      <c r="I107">
        <v>491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491</v>
      </c>
      <c r="T107">
        <v>0</v>
      </c>
      <c r="U107">
        <v>0</v>
      </c>
      <c r="V107">
        <v>491</v>
      </c>
      <c r="W107">
        <v>19</v>
      </c>
      <c r="X107">
        <v>1</v>
      </c>
      <c r="Y107">
        <v>18</v>
      </c>
      <c r="Z107">
        <v>0</v>
      </c>
      <c r="AA107">
        <v>472</v>
      </c>
      <c r="AB107">
        <v>33</v>
      </c>
      <c r="AC107">
        <v>32</v>
      </c>
      <c r="AD107">
        <v>104</v>
      </c>
      <c r="AE107">
        <v>237</v>
      </c>
      <c r="AF107">
        <v>66</v>
      </c>
      <c r="AG107">
        <v>472</v>
      </c>
    </row>
    <row r="108" spans="1:33">
      <c r="A108" t="s">
        <v>213</v>
      </c>
      <c r="B108" t="s">
        <v>208</v>
      </c>
      <c r="C108" t="str">
        <f>"302001"</f>
        <v>302001</v>
      </c>
      <c r="D108" t="s">
        <v>212</v>
      </c>
      <c r="E108">
        <v>2</v>
      </c>
      <c r="F108">
        <v>1143</v>
      </c>
      <c r="G108">
        <v>850</v>
      </c>
      <c r="H108">
        <v>356</v>
      </c>
      <c r="I108">
        <v>494</v>
      </c>
      <c r="J108">
        <v>1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494</v>
      </c>
      <c r="T108">
        <v>0</v>
      </c>
      <c r="U108">
        <v>0</v>
      </c>
      <c r="V108">
        <v>494</v>
      </c>
      <c r="W108">
        <v>26</v>
      </c>
      <c r="X108">
        <v>1</v>
      </c>
      <c r="Y108">
        <v>25</v>
      </c>
      <c r="Z108">
        <v>0</v>
      </c>
      <c r="AA108">
        <v>468</v>
      </c>
      <c r="AB108">
        <v>30</v>
      </c>
      <c r="AC108">
        <v>68</v>
      </c>
      <c r="AD108">
        <v>84</v>
      </c>
      <c r="AE108">
        <v>242</v>
      </c>
      <c r="AF108">
        <v>44</v>
      </c>
      <c r="AG108">
        <v>468</v>
      </c>
    </row>
    <row r="109" spans="1:33">
      <c r="A109" t="s">
        <v>211</v>
      </c>
      <c r="B109" t="s">
        <v>208</v>
      </c>
      <c r="C109" t="str">
        <f>"302001"</f>
        <v>302001</v>
      </c>
      <c r="D109" t="s">
        <v>210</v>
      </c>
      <c r="E109">
        <v>3</v>
      </c>
      <c r="F109">
        <v>563</v>
      </c>
      <c r="G109">
        <v>430</v>
      </c>
      <c r="H109">
        <v>171</v>
      </c>
      <c r="I109">
        <v>259</v>
      </c>
      <c r="J109">
        <v>1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259</v>
      </c>
      <c r="T109">
        <v>0</v>
      </c>
      <c r="U109">
        <v>0</v>
      </c>
      <c r="V109">
        <v>259</v>
      </c>
      <c r="W109">
        <v>7</v>
      </c>
      <c r="X109">
        <v>1</v>
      </c>
      <c r="Y109">
        <v>6</v>
      </c>
      <c r="Z109">
        <v>0</v>
      </c>
      <c r="AA109">
        <v>252</v>
      </c>
      <c r="AB109">
        <v>23</v>
      </c>
      <c r="AC109">
        <v>25</v>
      </c>
      <c r="AD109">
        <v>35</v>
      </c>
      <c r="AE109">
        <v>148</v>
      </c>
      <c r="AF109">
        <v>21</v>
      </c>
      <c r="AG109">
        <v>252</v>
      </c>
    </row>
    <row r="110" spans="1:33">
      <c r="A110" t="s">
        <v>209</v>
      </c>
      <c r="B110" t="s">
        <v>208</v>
      </c>
      <c r="C110" t="str">
        <f>"302001"</f>
        <v>302001</v>
      </c>
      <c r="D110" t="s">
        <v>207</v>
      </c>
      <c r="E110">
        <v>4</v>
      </c>
      <c r="F110">
        <v>967</v>
      </c>
      <c r="G110">
        <v>731</v>
      </c>
      <c r="H110">
        <v>401</v>
      </c>
      <c r="I110">
        <v>330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330</v>
      </c>
      <c r="T110">
        <v>0</v>
      </c>
      <c r="U110">
        <v>0</v>
      </c>
      <c r="V110">
        <v>330</v>
      </c>
      <c r="W110">
        <v>6</v>
      </c>
      <c r="X110">
        <v>1</v>
      </c>
      <c r="Y110">
        <v>5</v>
      </c>
      <c r="Z110">
        <v>0</v>
      </c>
      <c r="AA110">
        <v>324</v>
      </c>
      <c r="AB110">
        <v>26</v>
      </c>
      <c r="AC110">
        <v>46</v>
      </c>
      <c r="AD110">
        <v>52</v>
      </c>
      <c r="AE110">
        <v>183</v>
      </c>
      <c r="AF110">
        <v>17</v>
      </c>
      <c r="AG110">
        <v>324</v>
      </c>
    </row>
    <row r="111" spans="1:33">
      <c r="A111" t="s">
        <v>206</v>
      </c>
      <c r="B111" t="s">
        <v>201</v>
      </c>
      <c r="C111" t="str">
        <f>"302002"</f>
        <v>302002</v>
      </c>
      <c r="D111" t="s">
        <v>205</v>
      </c>
      <c r="E111">
        <v>1</v>
      </c>
      <c r="F111">
        <v>876</v>
      </c>
      <c r="G111">
        <v>670</v>
      </c>
      <c r="H111">
        <v>215</v>
      </c>
      <c r="I111">
        <v>455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455</v>
      </c>
      <c r="T111">
        <v>0</v>
      </c>
      <c r="U111">
        <v>0</v>
      </c>
      <c r="V111">
        <v>455</v>
      </c>
      <c r="W111">
        <v>16</v>
      </c>
      <c r="X111">
        <v>1</v>
      </c>
      <c r="Y111">
        <v>15</v>
      </c>
      <c r="Z111">
        <v>0</v>
      </c>
      <c r="AA111">
        <v>439</v>
      </c>
      <c r="AB111">
        <v>32</v>
      </c>
      <c r="AC111">
        <v>96</v>
      </c>
      <c r="AD111">
        <v>46</v>
      </c>
      <c r="AE111">
        <v>241</v>
      </c>
      <c r="AF111">
        <v>24</v>
      </c>
      <c r="AG111">
        <v>439</v>
      </c>
    </row>
    <row r="112" spans="1:33">
      <c r="A112" t="s">
        <v>204</v>
      </c>
      <c r="B112" t="s">
        <v>201</v>
      </c>
      <c r="C112" t="str">
        <f>"302002"</f>
        <v>302002</v>
      </c>
      <c r="D112" t="s">
        <v>203</v>
      </c>
      <c r="E112">
        <v>2</v>
      </c>
      <c r="F112">
        <v>1392</v>
      </c>
      <c r="G112">
        <v>1060</v>
      </c>
      <c r="H112">
        <v>396</v>
      </c>
      <c r="I112">
        <v>664</v>
      </c>
      <c r="J112">
        <v>0</v>
      </c>
      <c r="K112">
        <v>5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663</v>
      </c>
      <c r="T112">
        <v>0</v>
      </c>
      <c r="U112">
        <v>0</v>
      </c>
      <c r="V112">
        <v>663</v>
      </c>
      <c r="W112">
        <v>37</v>
      </c>
      <c r="X112">
        <v>5</v>
      </c>
      <c r="Y112">
        <v>32</v>
      </c>
      <c r="Z112">
        <v>0</v>
      </c>
      <c r="AA112">
        <v>626</v>
      </c>
      <c r="AB112">
        <v>60</v>
      </c>
      <c r="AC112">
        <v>147</v>
      </c>
      <c r="AD112">
        <v>91</v>
      </c>
      <c r="AE112">
        <v>278</v>
      </c>
      <c r="AF112">
        <v>50</v>
      </c>
      <c r="AG112">
        <v>626</v>
      </c>
    </row>
    <row r="113" spans="1:33">
      <c r="A113" t="s">
        <v>202</v>
      </c>
      <c r="B113" t="s">
        <v>201</v>
      </c>
      <c r="C113" t="str">
        <f>"302002"</f>
        <v>302002</v>
      </c>
      <c r="D113" t="s">
        <v>200</v>
      </c>
      <c r="E113">
        <v>3</v>
      </c>
      <c r="F113">
        <v>1535</v>
      </c>
      <c r="G113">
        <v>1170</v>
      </c>
      <c r="H113">
        <v>478</v>
      </c>
      <c r="I113">
        <v>692</v>
      </c>
      <c r="J113">
        <v>0</v>
      </c>
      <c r="K113">
        <v>2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691</v>
      </c>
      <c r="T113">
        <v>0</v>
      </c>
      <c r="U113">
        <v>0</v>
      </c>
      <c r="V113">
        <v>691</v>
      </c>
      <c r="W113">
        <v>31</v>
      </c>
      <c r="X113">
        <v>5</v>
      </c>
      <c r="Y113">
        <v>26</v>
      </c>
      <c r="Z113">
        <v>0</v>
      </c>
      <c r="AA113">
        <v>660</v>
      </c>
      <c r="AB113">
        <v>39</v>
      </c>
      <c r="AC113">
        <v>169</v>
      </c>
      <c r="AD113">
        <v>80</v>
      </c>
      <c r="AE113">
        <v>329</v>
      </c>
      <c r="AF113">
        <v>43</v>
      </c>
      <c r="AG113">
        <v>660</v>
      </c>
    </row>
    <row r="114" spans="1:33">
      <c r="A114" t="s">
        <v>199</v>
      </c>
      <c r="B114" t="s">
        <v>184</v>
      </c>
      <c r="C114" t="str">
        <f>"302003"</f>
        <v>302003</v>
      </c>
      <c r="D114" t="s">
        <v>198</v>
      </c>
      <c r="E114">
        <v>1</v>
      </c>
      <c r="F114">
        <v>1071</v>
      </c>
      <c r="G114">
        <v>820</v>
      </c>
      <c r="H114">
        <v>308</v>
      </c>
      <c r="I114">
        <v>512</v>
      </c>
      <c r="J114">
        <v>1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512</v>
      </c>
      <c r="T114">
        <v>0</v>
      </c>
      <c r="U114">
        <v>0</v>
      </c>
      <c r="V114">
        <v>512</v>
      </c>
      <c r="W114">
        <v>26</v>
      </c>
      <c r="X114">
        <v>1</v>
      </c>
      <c r="Y114">
        <v>25</v>
      </c>
      <c r="Z114">
        <v>0</v>
      </c>
      <c r="AA114">
        <v>486</v>
      </c>
      <c r="AB114">
        <v>34</v>
      </c>
      <c r="AC114">
        <v>94</v>
      </c>
      <c r="AD114">
        <v>103</v>
      </c>
      <c r="AE114">
        <v>195</v>
      </c>
      <c r="AF114">
        <v>60</v>
      </c>
      <c r="AG114">
        <v>486</v>
      </c>
    </row>
    <row r="115" spans="1:33">
      <c r="A115" t="s">
        <v>197</v>
      </c>
      <c r="B115" t="s">
        <v>184</v>
      </c>
      <c r="C115" t="str">
        <f>"302003"</f>
        <v>302003</v>
      </c>
      <c r="D115" t="s">
        <v>180</v>
      </c>
      <c r="E115">
        <v>2</v>
      </c>
      <c r="F115">
        <v>797</v>
      </c>
      <c r="G115">
        <v>610</v>
      </c>
      <c r="H115">
        <v>255</v>
      </c>
      <c r="I115">
        <v>355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355</v>
      </c>
      <c r="T115">
        <v>0</v>
      </c>
      <c r="U115">
        <v>0</v>
      </c>
      <c r="V115">
        <v>355</v>
      </c>
      <c r="W115">
        <v>18</v>
      </c>
      <c r="X115">
        <v>0</v>
      </c>
      <c r="Y115">
        <v>18</v>
      </c>
      <c r="Z115">
        <v>0</v>
      </c>
      <c r="AA115">
        <v>337</v>
      </c>
      <c r="AB115">
        <v>38</v>
      </c>
      <c r="AC115">
        <v>115</v>
      </c>
      <c r="AD115">
        <v>34</v>
      </c>
      <c r="AE115">
        <v>130</v>
      </c>
      <c r="AF115">
        <v>20</v>
      </c>
      <c r="AG115">
        <v>337</v>
      </c>
    </row>
    <row r="116" spans="1:33">
      <c r="A116" t="s">
        <v>196</v>
      </c>
      <c r="B116" t="s">
        <v>184</v>
      </c>
      <c r="C116" t="str">
        <f>"302003"</f>
        <v>302003</v>
      </c>
      <c r="D116" t="s">
        <v>180</v>
      </c>
      <c r="E116">
        <v>3</v>
      </c>
      <c r="F116">
        <v>636</v>
      </c>
      <c r="G116">
        <v>480</v>
      </c>
      <c r="H116">
        <v>248</v>
      </c>
      <c r="I116">
        <v>232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232</v>
      </c>
      <c r="T116">
        <v>0</v>
      </c>
      <c r="U116">
        <v>0</v>
      </c>
      <c r="V116">
        <v>232</v>
      </c>
      <c r="W116">
        <v>7</v>
      </c>
      <c r="X116">
        <v>1</v>
      </c>
      <c r="Y116">
        <v>6</v>
      </c>
      <c r="Z116">
        <v>0</v>
      </c>
      <c r="AA116">
        <v>225</v>
      </c>
      <c r="AB116">
        <v>26</v>
      </c>
      <c r="AC116">
        <v>72</v>
      </c>
      <c r="AD116">
        <v>34</v>
      </c>
      <c r="AE116">
        <v>69</v>
      </c>
      <c r="AF116">
        <v>24</v>
      </c>
      <c r="AG116">
        <v>225</v>
      </c>
    </row>
    <row r="117" spans="1:33">
      <c r="A117" t="s">
        <v>195</v>
      </c>
      <c r="B117" t="s">
        <v>184</v>
      </c>
      <c r="C117" t="str">
        <f>"302003"</f>
        <v>302003</v>
      </c>
      <c r="D117" t="s">
        <v>194</v>
      </c>
      <c r="E117">
        <v>4</v>
      </c>
      <c r="F117">
        <v>609</v>
      </c>
      <c r="G117">
        <v>460</v>
      </c>
      <c r="H117">
        <v>255</v>
      </c>
      <c r="I117">
        <v>205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205</v>
      </c>
      <c r="T117">
        <v>0</v>
      </c>
      <c r="U117">
        <v>0</v>
      </c>
      <c r="V117">
        <v>205</v>
      </c>
      <c r="W117">
        <v>10</v>
      </c>
      <c r="X117">
        <v>0</v>
      </c>
      <c r="Y117">
        <v>10</v>
      </c>
      <c r="Z117">
        <v>0</v>
      </c>
      <c r="AA117">
        <v>195</v>
      </c>
      <c r="AB117">
        <v>12</v>
      </c>
      <c r="AC117">
        <v>67</v>
      </c>
      <c r="AD117">
        <v>32</v>
      </c>
      <c r="AE117">
        <v>56</v>
      </c>
      <c r="AF117">
        <v>28</v>
      </c>
      <c r="AG117">
        <v>195</v>
      </c>
    </row>
    <row r="118" spans="1:33">
      <c r="A118" t="s">
        <v>193</v>
      </c>
      <c r="B118" t="s">
        <v>184</v>
      </c>
      <c r="C118" t="str">
        <f>"302003"</f>
        <v>302003</v>
      </c>
      <c r="D118" t="s">
        <v>192</v>
      </c>
      <c r="E118">
        <v>5</v>
      </c>
      <c r="F118">
        <v>722</v>
      </c>
      <c r="G118">
        <v>550</v>
      </c>
      <c r="H118">
        <v>197</v>
      </c>
      <c r="I118">
        <v>353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353</v>
      </c>
      <c r="T118">
        <v>0</v>
      </c>
      <c r="U118">
        <v>0</v>
      </c>
      <c r="V118">
        <v>353</v>
      </c>
      <c r="W118">
        <v>17</v>
      </c>
      <c r="X118">
        <v>2</v>
      </c>
      <c r="Y118">
        <v>15</v>
      </c>
      <c r="Z118">
        <v>0</v>
      </c>
      <c r="AA118">
        <v>336</v>
      </c>
      <c r="AB118">
        <v>43</v>
      </c>
      <c r="AC118">
        <v>66</v>
      </c>
      <c r="AD118">
        <v>70</v>
      </c>
      <c r="AE118">
        <v>119</v>
      </c>
      <c r="AF118">
        <v>38</v>
      </c>
      <c r="AG118">
        <v>336</v>
      </c>
    </row>
    <row r="119" spans="1:33">
      <c r="A119" t="s">
        <v>191</v>
      </c>
      <c r="B119" t="s">
        <v>184</v>
      </c>
      <c r="C119" t="str">
        <f>"302003"</f>
        <v>302003</v>
      </c>
      <c r="D119" t="s">
        <v>190</v>
      </c>
      <c r="E119">
        <v>6</v>
      </c>
      <c r="F119">
        <v>1116</v>
      </c>
      <c r="G119">
        <v>850</v>
      </c>
      <c r="H119">
        <v>259</v>
      </c>
      <c r="I119">
        <v>591</v>
      </c>
      <c r="J119">
        <v>0</v>
      </c>
      <c r="K119">
        <v>4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591</v>
      </c>
      <c r="T119">
        <v>0</v>
      </c>
      <c r="U119">
        <v>0</v>
      </c>
      <c r="V119">
        <v>591</v>
      </c>
      <c r="W119">
        <v>33</v>
      </c>
      <c r="X119">
        <v>3</v>
      </c>
      <c r="Y119">
        <v>30</v>
      </c>
      <c r="Z119">
        <v>0</v>
      </c>
      <c r="AA119">
        <v>558</v>
      </c>
      <c r="AB119">
        <v>53</v>
      </c>
      <c r="AC119">
        <v>102</v>
      </c>
      <c r="AD119">
        <v>159</v>
      </c>
      <c r="AE119">
        <v>152</v>
      </c>
      <c r="AF119">
        <v>92</v>
      </c>
      <c r="AG119">
        <v>558</v>
      </c>
    </row>
    <row r="120" spans="1:33">
      <c r="A120" t="s">
        <v>189</v>
      </c>
      <c r="B120" t="s">
        <v>184</v>
      </c>
      <c r="C120" t="str">
        <f>"302003"</f>
        <v>302003</v>
      </c>
      <c r="D120" t="s">
        <v>188</v>
      </c>
      <c r="E120">
        <v>7</v>
      </c>
      <c r="F120">
        <v>898</v>
      </c>
      <c r="G120">
        <v>689</v>
      </c>
      <c r="H120">
        <v>398</v>
      </c>
      <c r="I120">
        <v>291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291</v>
      </c>
      <c r="T120">
        <v>0</v>
      </c>
      <c r="U120">
        <v>0</v>
      </c>
      <c r="V120">
        <v>291</v>
      </c>
      <c r="W120">
        <v>11</v>
      </c>
      <c r="X120">
        <v>1</v>
      </c>
      <c r="Y120">
        <v>10</v>
      </c>
      <c r="Z120">
        <v>0</v>
      </c>
      <c r="AA120">
        <v>280</v>
      </c>
      <c r="AB120">
        <v>41</v>
      </c>
      <c r="AC120">
        <v>62</v>
      </c>
      <c r="AD120">
        <v>56</v>
      </c>
      <c r="AE120">
        <v>92</v>
      </c>
      <c r="AF120">
        <v>29</v>
      </c>
      <c r="AG120">
        <v>280</v>
      </c>
    </row>
    <row r="121" spans="1:33">
      <c r="A121" t="s">
        <v>187</v>
      </c>
      <c r="B121" t="s">
        <v>184</v>
      </c>
      <c r="C121" t="str">
        <f>"302003"</f>
        <v>302003</v>
      </c>
      <c r="D121" t="s">
        <v>186</v>
      </c>
      <c r="E121">
        <v>8</v>
      </c>
      <c r="F121">
        <v>554</v>
      </c>
      <c r="G121">
        <v>430</v>
      </c>
      <c r="H121">
        <v>182</v>
      </c>
      <c r="I121">
        <v>248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248</v>
      </c>
      <c r="T121">
        <v>0</v>
      </c>
      <c r="U121">
        <v>0</v>
      </c>
      <c r="V121">
        <v>248</v>
      </c>
      <c r="W121">
        <v>11</v>
      </c>
      <c r="X121">
        <v>1</v>
      </c>
      <c r="Y121">
        <v>10</v>
      </c>
      <c r="Z121">
        <v>0</v>
      </c>
      <c r="AA121">
        <v>237</v>
      </c>
      <c r="AB121">
        <v>22</v>
      </c>
      <c r="AC121">
        <v>39</v>
      </c>
      <c r="AD121">
        <v>57</v>
      </c>
      <c r="AE121">
        <v>80</v>
      </c>
      <c r="AF121">
        <v>39</v>
      </c>
      <c r="AG121">
        <v>237</v>
      </c>
    </row>
    <row r="122" spans="1:33">
      <c r="A122" t="s">
        <v>185</v>
      </c>
      <c r="B122" t="s">
        <v>184</v>
      </c>
      <c r="C122" t="str">
        <f>"302003"</f>
        <v>302003</v>
      </c>
      <c r="D122" t="s">
        <v>0</v>
      </c>
      <c r="E122">
        <v>9</v>
      </c>
      <c r="F122">
        <v>77</v>
      </c>
      <c r="G122">
        <v>79</v>
      </c>
      <c r="H122">
        <v>65</v>
      </c>
      <c r="I122">
        <v>14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14</v>
      </c>
      <c r="T122">
        <v>0</v>
      </c>
      <c r="U122">
        <v>0</v>
      </c>
      <c r="V122">
        <v>14</v>
      </c>
      <c r="W122">
        <v>2</v>
      </c>
      <c r="X122">
        <v>1</v>
      </c>
      <c r="Y122">
        <v>1</v>
      </c>
      <c r="Z122">
        <v>0</v>
      </c>
      <c r="AA122">
        <v>12</v>
      </c>
      <c r="AB122">
        <v>4</v>
      </c>
      <c r="AC122">
        <v>1</v>
      </c>
      <c r="AD122">
        <v>4</v>
      </c>
      <c r="AE122">
        <v>1</v>
      </c>
      <c r="AF122">
        <v>2</v>
      </c>
      <c r="AG122">
        <v>12</v>
      </c>
    </row>
    <row r="123" spans="1:33">
      <c r="A123" t="s">
        <v>183</v>
      </c>
      <c r="B123" t="s">
        <v>178</v>
      </c>
      <c r="C123" t="str">
        <f>"302004"</f>
        <v>302004</v>
      </c>
      <c r="D123" t="s">
        <v>177</v>
      </c>
      <c r="E123">
        <v>1</v>
      </c>
      <c r="F123">
        <v>1239</v>
      </c>
      <c r="G123">
        <v>930</v>
      </c>
      <c r="H123">
        <v>418</v>
      </c>
      <c r="I123">
        <v>512</v>
      </c>
      <c r="J123">
        <v>1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512</v>
      </c>
      <c r="T123">
        <v>0</v>
      </c>
      <c r="U123">
        <v>0</v>
      </c>
      <c r="V123">
        <v>512</v>
      </c>
      <c r="W123">
        <v>24</v>
      </c>
      <c r="X123">
        <v>3</v>
      </c>
      <c r="Y123">
        <v>21</v>
      </c>
      <c r="Z123">
        <v>0</v>
      </c>
      <c r="AA123">
        <v>488</v>
      </c>
      <c r="AB123">
        <v>51</v>
      </c>
      <c r="AC123">
        <v>87</v>
      </c>
      <c r="AD123">
        <v>97</v>
      </c>
      <c r="AE123">
        <v>188</v>
      </c>
      <c r="AF123">
        <v>65</v>
      </c>
      <c r="AG123">
        <v>488</v>
      </c>
    </row>
    <row r="124" spans="1:33">
      <c r="A124" t="s">
        <v>182</v>
      </c>
      <c r="B124" t="s">
        <v>178</v>
      </c>
      <c r="C124" t="str">
        <f>"302004"</f>
        <v>302004</v>
      </c>
      <c r="D124" t="s">
        <v>180</v>
      </c>
      <c r="E124">
        <v>2</v>
      </c>
      <c r="F124">
        <v>988</v>
      </c>
      <c r="G124">
        <v>750</v>
      </c>
      <c r="H124">
        <v>356</v>
      </c>
      <c r="I124">
        <v>394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394</v>
      </c>
      <c r="T124">
        <v>0</v>
      </c>
      <c r="U124">
        <v>0</v>
      </c>
      <c r="V124">
        <v>394</v>
      </c>
      <c r="W124">
        <v>17</v>
      </c>
      <c r="X124">
        <v>4</v>
      </c>
      <c r="Y124">
        <v>13</v>
      </c>
      <c r="Z124">
        <v>0</v>
      </c>
      <c r="AA124">
        <v>377</v>
      </c>
      <c r="AB124">
        <v>30</v>
      </c>
      <c r="AC124">
        <v>67</v>
      </c>
      <c r="AD124">
        <v>59</v>
      </c>
      <c r="AE124">
        <v>193</v>
      </c>
      <c r="AF124">
        <v>28</v>
      </c>
      <c r="AG124">
        <v>377</v>
      </c>
    </row>
    <row r="125" spans="1:33">
      <c r="A125" t="s">
        <v>181</v>
      </c>
      <c r="B125" t="s">
        <v>178</v>
      </c>
      <c r="C125" t="str">
        <f>"302004"</f>
        <v>302004</v>
      </c>
      <c r="D125" t="s">
        <v>180</v>
      </c>
      <c r="E125">
        <v>3</v>
      </c>
      <c r="F125">
        <v>856</v>
      </c>
      <c r="G125">
        <v>650</v>
      </c>
      <c r="H125">
        <v>354</v>
      </c>
      <c r="I125">
        <v>296</v>
      </c>
      <c r="J125">
        <v>0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296</v>
      </c>
      <c r="T125">
        <v>0</v>
      </c>
      <c r="U125">
        <v>0</v>
      </c>
      <c r="V125">
        <v>296</v>
      </c>
      <c r="W125">
        <v>10</v>
      </c>
      <c r="X125">
        <v>1</v>
      </c>
      <c r="Y125">
        <v>9</v>
      </c>
      <c r="Z125">
        <v>0</v>
      </c>
      <c r="AA125">
        <v>286</v>
      </c>
      <c r="AB125">
        <v>20</v>
      </c>
      <c r="AC125">
        <v>56</v>
      </c>
      <c r="AD125">
        <v>22</v>
      </c>
      <c r="AE125">
        <v>167</v>
      </c>
      <c r="AF125">
        <v>21</v>
      </c>
      <c r="AG125">
        <v>286</v>
      </c>
    </row>
    <row r="126" spans="1:33">
      <c r="A126" t="s">
        <v>179</v>
      </c>
      <c r="B126" t="s">
        <v>178</v>
      </c>
      <c r="C126" t="str">
        <f>"302004"</f>
        <v>302004</v>
      </c>
      <c r="D126" t="s">
        <v>177</v>
      </c>
      <c r="E126">
        <v>4</v>
      </c>
      <c r="F126">
        <v>583</v>
      </c>
      <c r="G126">
        <v>441</v>
      </c>
      <c r="H126">
        <v>251</v>
      </c>
      <c r="I126">
        <v>190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190</v>
      </c>
      <c r="T126">
        <v>0</v>
      </c>
      <c r="U126">
        <v>0</v>
      </c>
      <c r="V126">
        <v>190</v>
      </c>
      <c r="W126">
        <v>5</v>
      </c>
      <c r="X126">
        <v>1</v>
      </c>
      <c r="Y126">
        <v>4</v>
      </c>
      <c r="Z126">
        <v>0</v>
      </c>
      <c r="AA126">
        <v>185</v>
      </c>
      <c r="AB126">
        <v>13</v>
      </c>
      <c r="AC126">
        <v>46</v>
      </c>
      <c r="AD126">
        <v>24</v>
      </c>
      <c r="AE126">
        <v>85</v>
      </c>
      <c r="AF126">
        <v>17</v>
      </c>
      <c r="AG126">
        <v>185</v>
      </c>
    </row>
    <row r="127" spans="1:33">
      <c r="A127" t="s">
        <v>176</v>
      </c>
      <c r="B127" t="s">
        <v>163</v>
      </c>
      <c r="C127" t="str">
        <f>"302005"</f>
        <v>302005</v>
      </c>
      <c r="D127" t="s">
        <v>175</v>
      </c>
      <c r="E127">
        <v>1</v>
      </c>
      <c r="F127">
        <v>2331</v>
      </c>
      <c r="G127">
        <v>1740</v>
      </c>
      <c r="H127">
        <v>527</v>
      </c>
      <c r="I127">
        <v>1212</v>
      </c>
      <c r="J127">
        <v>0</v>
      </c>
      <c r="K127">
        <v>21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1213</v>
      </c>
      <c r="T127">
        <v>0</v>
      </c>
      <c r="U127">
        <v>0</v>
      </c>
      <c r="V127">
        <v>1213</v>
      </c>
      <c r="W127">
        <v>41</v>
      </c>
      <c r="X127">
        <v>9</v>
      </c>
      <c r="Y127">
        <v>32</v>
      </c>
      <c r="Z127">
        <v>0</v>
      </c>
      <c r="AA127">
        <v>1172</v>
      </c>
      <c r="AB127">
        <v>114</v>
      </c>
      <c r="AC127">
        <v>131</v>
      </c>
      <c r="AD127">
        <v>332</v>
      </c>
      <c r="AE127">
        <v>438</v>
      </c>
      <c r="AF127">
        <v>157</v>
      </c>
      <c r="AG127">
        <v>1172</v>
      </c>
    </row>
    <row r="128" spans="1:33">
      <c r="A128" t="s">
        <v>174</v>
      </c>
      <c r="B128" t="s">
        <v>163</v>
      </c>
      <c r="C128" t="str">
        <f>"302005"</f>
        <v>302005</v>
      </c>
      <c r="D128" t="s">
        <v>173</v>
      </c>
      <c r="E128">
        <v>2</v>
      </c>
      <c r="F128">
        <v>879</v>
      </c>
      <c r="G128">
        <v>670</v>
      </c>
      <c r="H128">
        <v>264</v>
      </c>
      <c r="I128">
        <v>406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406</v>
      </c>
      <c r="T128">
        <v>0</v>
      </c>
      <c r="U128">
        <v>0</v>
      </c>
      <c r="V128">
        <v>406</v>
      </c>
      <c r="W128">
        <v>13</v>
      </c>
      <c r="X128">
        <v>3</v>
      </c>
      <c r="Y128">
        <v>10</v>
      </c>
      <c r="Z128">
        <v>0</v>
      </c>
      <c r="AA128">
        <v>393</v>
      </c>
      <c r="AB128">
        <v>42</v>
      </c>
      <c r="AC128">
        <v>73</v>
      </c>
      <c r="AD128">
        <v>58</v>
      </c>
      <c r="AE128">
        <v>173</v>
      </c>
      <c r="AF128">
        <v>47</v>
      </c>
      <c r="AG128">
        <v>393</v>
      </c>
    </row>
    <row r="129" spans="1:33">
      <c r="A129" t="s">
        <v>172</v>
      </c>
      <c r="B129" t="s">
        <v>163</v>
      </c>
      <c r="C129" t="str">
        <f>"302005"</f>
        <v>302005</v>
      </c>
      <c r="D129" t="s">
        <v>171</v>
      </c>
      <c r="E129">
        <v>3</v>
      </c>
      <c r="F129">
        <v>580</v>
      </c>
      <c r="G129">
        <v>440</v>
      </c>
      <c r="H129">
        <v>175</v>
      </c>
      <c r="I129">
        <v>264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265</v>
      </c>
      <c r="T129">
        <v>0</v>
      </c>
      <c r="U129">
        <v>0</v>
      </c>
      <c r="V129">
        <v>265</v>
      </c>
      <c r="W129">
        <v>11</v>
      </c>
      <c r="X129">
        <v>3</v>
      </c>
      <c r="Y129">
        <v>7</v>
      </c>
      <c r="Z129">
        <v>0</v>
      </c>
      <c r="AA129">
        <v>254</v>
      </c>
      <c r="AB129">
        <v>24</v>
      </c>
      <c r="AC129">
        <v>58</v>
      </c>
      <c r="AD129">
        <v>36</v>
      </c>
      <c r="AE129">
        <v>110</v>
      </c>
      <c r="AF129">
        <v>26</v>
      </c>
      <c r="AG129">
        <v>254</v>
      </c>
    </row>
    <row r="130" spans="1:33">
      <c r="A130" t="s">
        <v>170</v>
      </c>
      <c r="B130" t="s">
        <v>163</v>
      </c>
      <c r="C130" t="str">
        <f>"302005"</f>
        <v>302005</v>
      </c>
      <c r="D130" t="s">
        <v>169</v>
      </c>
      <c r="E130">
        <v>4</v>
      </c>
      <c r="F130">
        <v>649</v>
      </c>
      <c r="G130">
        <v>490</v>
      </c>
      <c r="H130">
        <v>188</v>
      </c>
      <c r="I130">
        <v>302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302</v>
      </c>
      <c r="T130">
        <v>0</v>
      </c>
      <c r="U130">
        <v>0</v>
      </c>
      <c r="V130">
        <v>302</v>
      </c>
      <c r="W130">
        <v>8</v>
      </c>
      <c r="X130">
        <v>2</v>
      </c>
      <c r="Y130">
        <v>6</v>
      </c>
      <c r="Z130">
        <v>0</v>
      </c>
      <c r="AA130">
        <v>294</v>
      </c>
      <c r="AB130">
        <v>20</v>
      </c>
      <c r="AC130">
        <v>58</v>
      </c>
      <c r="AD130">
        <v>27</v>
      </c>
      <c r="AE130">
        <v>173</v>
      </c>
      <c r="AF130">
        <v>16</v>
      </c>
      <c r="AG130">
        <v>294</v>
      </c>
    </row>
    <row r="131" spans="1:33">
      <c r="A131" t="s">
        <v>168</v>
      </c>
      <c r="B131" t="s">
        <v>163</v>
      </c>
      <c r="C131" t="str">
        <f>"302005"</f>
        <v>302005</v>
      </c>
      <c r="D131" t="s">
        <v>167</v>
      </c>
      <c r="E131">
        <v>5</v>
      </c>
      <c r="F131">
        <v>2038</v>
      </c>
      <c r="G131">
        <v>1529</v>
      </c>
      <c r="H131">
        <v>537</v>
      </c>
      <c r="I131">
        <v>992</v>
      </c>
      <c r="J131">
        <v>0</v>
      </c>
      <c r="K131">
        <v>6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992</v>
      </c>
      <c r="T131">
        <v>0</v>
      </c>
      <c r="U131">
        <v>0</v>
      </c>
      <c r="V131">
        <v>992</v>
      </c>
      <c r="W131">
        <v>29</v>
      </c>
      <c r="X131">
        <v>8</v>
      </c>
      <c r="Y131">
        <v>21</v>
      </c>
      <c r="Z131">
        <v>0</v>
      </c>
      <c r="AA131">
        <v>963</v>
      </c>
      <c r="AB131">
        <v>105</v>
      </c>
      <c r="AC131">
        <v>80</v>
      </c>
      <c r="AD131">
        <v>232</v>
      </c>
      <c r="AE131">
        <v>386</v>
      </c>
      <c r="AF131">
        <v>160</v>
      </c>
      <c r="AG131">
        <v>963</v>
      </c>
    </row>
    <row r="132" spans="1:33">
      <c r="A132" t="s">
        <v>166</v>
      </c>
      <c r="B132" t="s">
        <v>163</v>
      </c>
      <c r="C132" t="str">
        <f>"302005"</f>
        <v>302005</v>
      </c>
      <c r="D132" t="s">
        <v>165</v>
      </c>
      <c r="E132">
        <v>6</v>
      </c>
      <c r="F132">
        <v>1365</v>
      </c>
      <c r="G132">
        <v>1020</v>
      </c>
      <c r="H132">
        <v>506</v>
      </c>
      <c r="I132">
        <v>514</v>
      </c>
      <c r="J132">
        <v>0</v>
      </c>
      <c r="K132">
        <v>4</v>
      </c>
      <c r="L132">
        <v>1</v>
      </c>
      <c r="M132">
        <v>1</v>
      </c>
      <c r="N132">
        <v>0</v>
      </c>
      <c r="O132">
        <v>0</v>
      </c>
      <c r="P132">
        <v>0</v>
      </c>
      <c r="Q132">
        <v>0</v>
      </c>
      <c r="R132">
        <v>1</v>
      </c>
      <c r="S132">
        <v>515</v>
      </c>
      <c r="T132">
        <v>1</v>
      </c>
      <c r="U132">
        <v>0</v>
      </c>
      <c r="V132">
        <v>515</v>
      </c>
      <c r="W132">
        <v>22</v>
      </c>
      <c r="X132">
        <v>4</v>
      </c>
      <c r="Y132">
        <v>18</v>
      </c>
      <c r="Z132">
        <v>0</v>
      </c>
      <c r="AA132">
        <v>493</v>
      </c>
      <c r="AB132">
        <v>40</v>
      </c>
      <c r="AC132">
        <v>81</v>
      </c>
      <c r="AD132">
        <v>69</v>
      </c>
      <c r="AE132">
        <v>270</v>
      </c>
      <c r="AF132">
        <v>33</v>
      </c>
      <c r="AG132">
        <v>493</v>
      </c>
    </row>
    <row r="133" spans="1:33">
      <c r="A133" t="s">
        <v>164</v>
      </c>
      <c r="B133" t="s">
        <v>163</v>
      </c>
      <c r="C133" t="str">
        <f>"302005"</f>
        <v>302005</v>
      </c>
      <c r="D133" t="s">
        <v>162</v>
      </c>
      <c r="E133">
        <v>7</v>
      </c>
      <c r="F133">
        <v>456</v>
      </c>
      <c r="G133">
        <v>350</v>
      </c>
      <c r="H133">
        <v>176</v>
      </c>
      <c r="I133">
        <v>174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174</v>
      </c>
      <c r="T133">
        <v>0</v>
      </c>
      <c r="U133">
        <v>0</v>
      </c>
      <c r="V133">
        <v>174</v>
      </c>
      <c r="W133">
        <v>6</v>
      </c>
      <c r="X133">
        <v>3</v>
      </c>
      <c r="Y133">
        <v>3</v>
      </c>
      <c r="Z133">
        <v>0</v>
      </c>
      <c r="AA133">
        <v>168</v>
      </c>
      <c r="AB133">
        <v>12</v>
      </c>
      <c r="AC133">
        <v>30</v>
      </c>
      <c r="AD133">
        <v>39</v>
      </c>
      <c r="AE133">
        <v>55</v>
      </c>
      <c r="AF133">
        <v>32</v>
      </c>
      <c r="AG133">
        <v>168</v>
      </c>
    </row>
    <row r="134" spans="1:33">
      <c r="A134" t="s">
        <v>161</v>
      </c>
      <c r="B134" t="s">
        <v>111</v>
      </c>
      <c r="C134" t="str">
        <f>"302006"</f>
        <v>302006</v>
      </c>
      <c r="D134" t="s">
        <v>160</v>
      </c>
      <c r="E134">
        <v>1</v>
      </c>
      <c r="F134">
        <v>1326</v>
      </c>
      <c r="G134">
        <v>1010</v>
      </c>
      <c r="H134">
        <v>404</v>
      </c>
      <c r="I134">
        <v>606</v>
      </c>
      <c r="J134">
        <v>1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606</v>
      </c>
      <c r="T134">
        <v>0</v>
      </c>
      <c r="U134">
        <v>0</v>
      </c>
      <c r="V134">
        <v>606</v>
      </c>
      <c r="W134">
        <v>24</v>
      </c>
      <c r="X134">
        <v>12</v>
      </c>
      <c r="Y134">
        <v>12</v>
      </c>
      <c r="Z134">
        <v>0</v>
      </c>
      <c r="AA134">
        <v>582</v>
      </c>
      <c r="AB134">
        <v>46</v>
      </c>
      <c r="AC134">
        <v>85</v>
      </c>
      <c r="AD134">
        <v>171</v>
      </c>
      <c r="AE134">
        <v>209</v>
      </c>
      <c r="AF134">
        <v>71</v>
      </c>
      <c r="AG134">
        <v>582</v>
      </c>
    </row>
    <row r="135" spans="1:33">
      <c r="A135" t="s">
        <v>159</v>
      </c>
      <c r="B135" t="s">
        <v>111</v>
      </c>
      <c r="C135" t="str">
        <f>"302006"</f>
        <v>302006</v>
      </c>
      <c r="D135" t="s">
        <v>158</v>
      </c>
      <c r="E135">
        <v>2</v>
      </c>
      <c r="F135">
        <v>714</v>
      </c>
      <c r="G135">
        <v>540</v>
      </c>
      <c r="H135">
        <v>264</v>
      </c>
      <c r="I135">
        <v>276</v>
      </c>
      <c r="J135">
        <v>0</v>
      </c>
      <c r="K135">
        <v>3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275</v>
      </c>
      <c r="T135">
        <v>0</v>
      </c>
      <c r="U135">
        <v>0</v>
      </c>
      <c r="V135">
        <v>275</v>
      </c>
      <c r="W135">
        <v>11</v>
      </c>
      <c r="X135">
        <v>1</v>
      </c>
      <c r="Y135">
        <v>10</v>
      </c>
      <c r="Z135">
        <v>0</v>
      </c>
      <c r="AA135">
        <v>264</v>
      </c>
      <c r="AB135">
        <v>25</v>
      </c>
      <c r="AC135">
        <v>34</v>
      </c>
      <c r="AD135">
        <v>52</v>
      </c>
      <c r="AE135">
        <v>121</v>
      </c>
      <c r="AF135">
        <v>32</v>
      </c>
      <c r="AG135">
        <v>264</v>
      </c>
    </row>
    <row r="136" spans="1:33">
      <c r="A136" t="s">
        <v>157</v>
      </c>
      <c r="B136" t="s">
        <v>111</v>
      </c>
      <c r="C136" t="str">
        <f>"302006"</f>
        <v>302006</v>
      </c>
      <c r="D136" t="s">
        <v>156</v>
      </c>
      <c r="E136">
        <v>3</v>
      </c>
      <c r="F136">
        <v>599</v>
      </c>
      <c r="G136">
        <v>450</v>
      </c>
      <c r="H136">
        <v>186</v>
      </c>
      <c r="I136">
        <v>264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263</v>
      </c>
      <c r="T136">
        <v>0</v>
      </c>
      <c r="U136">
        <v>0</v>
      </c>
      <c r="V136">
        <v>263</v>
      </c>
      <c r="W136">
        <v>8</v>
      </c>
      <c r="X136">
        <v>3</v>
      </c>
      <c r="Y136">
        <v>5</v>
      </c>
      <c r="Z136">
        <v>0</v>
      </c>
      <c r="AA136">
        <v>255</v>
      </c>
      <c r="AB136">
        <v>28</v>
      </c>
      <c r="AC136">
        <v>20</v>
      </c>
      <c r="AD136">
        <v>64</v>
      </c>
      <c r="AE136">
        <v>108</v>
      </c>
      <c r="AF136">
        <v>35</v>
      </c>
      <c r="AG136">
        <v>255</v>
      </c>
    </row>
    <row r="137" spans="1:33">
      <c r="A137" t="s">
        <v>155</v>
      </c>
      <c r="B137" t="s">
        <v>111</v>
      </c>
      <c r="C137" t="str">
        <f>"302006"</f>
        <v>302006</v>
      </c>
      <c r="D137" t="s">
        <v>154</v>
      </c>
      <c r="E137">
        <v>4</v>
      </c>
      <c r="F137">
        <v>1100</v>
      </c>
      <c r="G137">
        <v>840</v>
      </c>
      <c r="H137">
        <v>419</v>
      </c>
      <c r="I137">
        <v>421</v>
      </c>
      <c r="J137">
        <v>0</v>
      </c>
      <c r="K137">
        <v>2</v>
      </c>
      <c r="L137">
        <v>1</v>
      </c>
      <c r="M137">
        <v>1</v>
      </c>
      <c r="N137">
        <v>0</v>
      </c>
      <c r="O137">
        <v>0</v>
      </c>
      <c r="P137">
        <v>0</v>
      </c>
      <c r="Q137">
        <v>0</v>
      </c>
      <c r="R137">
        <v>1</v>
      </c>
      <c r="S137">
        <v>422</v>
      </c>
      <c r="T137">
        <v>1</v>
      </c>
      <c r="U137">
        <v>0</v>
      </c>
      <c r="V137">
        <v>422</v>
      </c>
      <c r="W137">
        <v>12</v>
      </c>
      <c r="X137">
        <v>3</v>
      </c>
      <c r="Y137">
        <v>9</v>
      </c>
      <c r="Z137">
        <v>0</v>
      </c>
      <c r="AA137">
        <v>410</v>
      </c>
      <c r="AB137">
        <v>36</v>
      </c>
      <c r="AC137">
        <v>75</v>
      </c>
      <c r="AD137">
        <v>138</v>
      </c>
      <c r="AE137">
        <v>127</v>
      </c>
      <c r="AF137">
        <v>34</v>
      </c>
      <c r="AG137">
        <v>410</v>
      </c>
    </row>
    <row r="138" spans="1:33">
      <c r="A138" t="s">
        <v>153</v>
      </c>
      <c r="B138" t="s">
        <v>111</v>
      </c>
      <c r="C138" t="str">
        <f>"302006"</f>
        <v>302006</v>
      </c>
      <c r="D138" t="s">
        <v>152</v>
      </c>
      <c r="E138">
        <v>5</v>
      </c>
      <c r="F138">
        <v>844</v>
      </c>
      <c r="G138">
        <v>641</v>
      </c>
      <c r="H138">
        <v>327</v>
      </c>
      <c r="I138">
        <v>314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314</v>
      </c>
      <c r="T138">
        <v>0</v>
      </c>
      <c r="U138">
        <v>0</v>
      </c>
      <c r="V138">
        <v>314</v>
      </c>
      <c r="W138">
        <v>8</v>
      </c>
      <c r="X138">
        <v>1</v>
      </c>
      <c r="Y138">
        <v>7</v>
      </c>
      <c r="Z138">
        <v>0</v>
      </c>
      <c r="AA138">
        <v>306</v>
      </c>
      <c r="AB138">
        <v>21</v>
      </c>
      <c r="AC138">
        <v>72</v>
      </c>
      <c r="AD138">
        <v>55</v>
      </c>
      <c r="AE138">
        <v>128</v>
      </c>
      <c r="AF138">
        <v>30</v>
      </c>
      <c r="AG138">
        <v>306</v>
      </c>
    </row>
    <row r="139" spans="1:33">
      <c r="A139" t="s">
        <v>151</v>
      </c>
      <c r="B139" t="s">
        <v>111</v>
      </c>
      <c r="C139" t="str">
        <f>"302006"</f>
        <v>302006</v>
      </c>
      <c r="D139" t="s">
        <v>150</v>
      </c>
      <c r="E139">
        <v>6</v>
      </c>
      <c r="F139">
        <v>226</v>
      </c>
      <c r="G139">
        <v>180</v>
      </c>
      <c r="H139">
        <v>108</v>
      </c>
      <c r="I139">
        <v>72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72</v>
      </c>
      <c r="T139">
        <v>0</v>
      </c>
      <c r="U139">
        <v>0</v>
      </c>
      <c r="V139">
        <v>72</v>
      </c>
      <c r="W139">
        <v>1</v>
      </c>
      <c r="X139">
        <v>0</v>
      </c>
      <c r="Y139">
        <v>1</v>
      </c>
      <c r="Z139">
        <v>0</v>
      </c>
      <c r="AA139">
        <v>71</v>
      </c>
      <c r="AB139">
        <v>3</v>
      </c>
      <c r="AC139">
        <v>21</v>
      </c>
      <c r="AD139">
        <v>18</v>
      </c>
      <c r="AE139">
        <v>22</v>
      </c>
      <c r="AF139">
        <v>7</v>
      </c>
      <c r="AG139">
        <v>71</v>
      </c>
    </row>
    <row r="140" spans="1:33">
      <c r="A140" t="s">
        <v>149</v>
      </c>
      <c r="B140" t="s">
        <v>111</v>
      </c>
      <c r="C140" t="str">
        <f>"302006"</f>
        <v>302006</v>
      </c>
      <c r="D140" t="s">
        <v>148</v>
      </c>
      <c r="E140">
        <v>7</v>
      </c>
      <c r="F140">
        <v>808</v>
      </c>
      <c r="G140">
        <v>620</v>
      </c>
      <c r="H140">
        <v>361</v>
      </c>
      <c r="I140">
        <v>259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259</v>
      </c>
      <c r="T140">
        <v>0</v>
      </c>
      <c r="U140">
        <v>0</v>
      </c>
      <c r="V140">
        <v>259</v>
      </c>
      <c r="W140">
        <v>11</v>
      </c>
      <c r="X140">
        <v>0</v>
      </c>
      <c r="Y140">
        <v>11</v>
      </c>
      <c r="Z140">
        <v>0</v>
      </c>
      <c r="AA140">
        <v>248</v>
      </c>
      <c r="AB140">
        <v>19</v>
      </c>
      <c r="AC140">
        <v>47</v>
      </c>
      <c r="AD140">
        <v>43</v>
      </c>
      <c r="AE140">
        <v>107</v>
      </c>
      <c r="AF140">
        <v>32</v>
      </c>
      <c r="AG140">
        <v>248</v>
      </c>
    </row>
    <row r="141" spans="1:33">
      <c r="A141" t="s">
        <v>147</v>
      </c>
      <c r="B141" t="s">
        <v>111</v>
      </c>
      <c r="C141" t="str">
        <f>"302006"</f>
        <v>302006</v>
      </c>
      <c r="D141" t="s">
        <v>146</v>
      </c>
      <c r="E141">
        <v>8</v>
      </c>
      <c r="F141">
        <v>454</v>
      </c>
      <c r="G141">
        <v>350</v>
      </c>
      <c r="H141">
        <v>181</v>
      </c>
      <c r="I141">
        <v>169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169</v>
      </c>
      <c r="T141">
        <v>0</v>
      </c>
      <c r="U141">
        <v>0</v>
      </c>
      <c r="V141">
        <v>169</v>
      </c>
      <c r="W141">
        <v>6</v>
      </c>
      <c r="X141">
        <v>0</v>
      </c>
      <c r="Y141">
        <v>6</v>
      </c>
      <c r="Z141">
        <v>0</v>
      </c>
      <c r="AA141">
        <v>163</v>
      </c>
      <c r="AB141">
        <v>16</v>
      </c>
      <c r="AC141">
        <v>26</v>
      </c>
      <c r="AD141">
        <v>42</v>
      </c>
      <c r="AE141">
        <v>59</v>
      </c>
      <c r="AF141">
        <v>20</v>
      </c>
      <c r="AG141">
        <v>163</v>
      </c>
    </row>
    <row r="142" spans="1:33">
      <c r="A142" t="s">
        <v>145</v>
      </c>
      <c r="B142" t="s">
        <v>111</v>
      </c>
      <c r="C142" t="str">
        <f>"302006"</f>
        <v>302006</v>
      </c>
      <c r="D142" t="s">
        <v>144</v>
      </c>
      <c r="E142">
        <v>9</v>
      </c>
      <c r="F142">
        <v>478</v>
      </c>
      <c r="G142">
        <v>370</v>
      </c>
      <c r="H142">
        <v>169</v>
      </c>
      <c r="I142">
        <v>201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201</v>
      </c>
      <c r="T142">
        <v>0</v>
      </c>
      <c r="U142">
        <v>0</v>
      </c>
      <c r="V142">
        <v>201</v>
      </c>
      <c r="W142">
        <v>4</v>
      </c>
      <c r="X142">
        <v>1</v>
      </c>
      <c r="Y142">
        <v>3</v>
      </c>
      <c r="Z142">
        <v>0</v>
      </c>
      <c r="AA142">
        <v>197</v>
      </c>
      <c r="AB142">
        <v>11</v>
      </c>
      <c r="AC142">
        <v>27</v>
      </c>
      <c r="AD142">
        <v>67</v>
      </c>
      <c r="AE142">
        <v>66</v>
      </c>
      <c r="AF142">
        <v>26</v>
      </c>
      <c r="AG142">
        <v>197</v>
      </c>
    </row>
    <row r="143" spans="1:33">
      <c r="A143" t="s">
        <v>143</v>
      </c>
      <c r="B143" t="s">
        <v>111</v>
      </c>
      <c r="C143" t="str">
        <f>"302006"</f>
        <v>302006</v>
      </c>
      <c r="D143" t="s">
        <v>142</v>
      </c>
      <c r="E143">
        <v>10</v>
      </c>
      <c r="F143">
        <v>768</v>
      </c>
      <c r="G143">
        <v>569</v>
      </c>
      <c r="H143">
        <v>264</v>
      </c>
      <c r="I143">
        <v>305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305</v>
      </c>
      <c r="T143">
        <v>0</v>
      </c>
      <c r="U143">
        <v>0</v>
      </c>
      <c r="V143">
        <v>305</v>
      </c>
      <c r="W143">
        <v>8</v>
      </c>
      <c r="X143">
        <v>0</v>
      </c>
      <c r="Y143">
        <v>8</v>
      </c>
      <c r="Z143">
        <v>0</v>
      </c>
      <c r="AA143">
        <v>297</v>
      </c>
      <c r="AB143">
        <v>11</v>
      </c>
      <c r="AC143">
        <v>44</v>
      </c>
      <c r="AD143">
        <v>77</v>
      </c>
      <c r="AE143">
        <v>124</v>
      </c>
      <c r="AF143">
        <v>41</v>
      </c>
      <c r="AG143">
        <v>297</v>
      </c>
    </row>
    <row r="144" spans="1:33">
      <c r="A144" t="s">
        <v>141</v>
      </c>
      <c r="B144" t="s">
        <v>111</v>
      </c>
      <c r="C144" t="str">
        <f>"302006"</f>
        <v>302006</v>
      </c>
      <c r="D144" t="s">
        <v>140</v>
      </c>
      <c r="E144">
        <v>11</v>
      </c>
      <c r="F144">
        <v>618</v>
      </c>
      <c r="G144">
        <v>479</v>
      </c>
      <c r="H144">
        <v>222</v>
      </c>
      <c r="I144">
        <v>257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257</v>
      </c>
      <c r="T144">
        <v>0</v>
      </c>
      <c r="U144">
        <v>0</v>
      </c>
      <c r="V144">
        <v>257</v>
      </c>
      <c r="W144">
        <v>5</v>
      </c>
      <c r="X144">
        <v>2</v>
      </c>
      <c r="Y144">
        <v>3</v>
      </c>
      <c r="Z144">
        <v>0</v>
      </c>
      <c r="AA144">
        <v>252</v>
      </c>
      <c r="AB144">
        <v>22</v>
      </c>
      <c r="AC144">
        <v>44</v>
      </c>
      <c r="AD144">
        <v>81</v>
      </c>
      <c r="AE144">
        <v>83</v>
      </c>
      <c r="AF144">
        <v>22</v>
      </c>
      <c r="AG144">
        <v>252</v>
      </c>
    </row>
    <row r="145" spans="1:33">
      <c r="A145" t="s">
        <v>139</v>
      </c>
      <c r="B145" t="s">
        <v>111</v>
      </c>
      <c r="C145" t="str">
        <f>"302006"</f>
        <v>302006</v>
      </c>
      <c r="D145" t="s">
        <v>138</v>
      </c>
      <c r="E145">
        <v>12</v>
      </c>
      <c r="F145">
        <v>533</v>
      </c>
      <c r="G145">
        <v>410</v>
      </c>
      <c r="H145">
        <v>176</v>
      </c>
      <c r="I145">
        <v>234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234</v>
      </c>
      <c r="T145">
        <v>0</v>
      </c>
      <c r="U145">
        <v>0</v>
      </c>
      <c r="V145">
        <v>234</v>
      </c>
      <c r="W145">
        <v>16</v>
      </c>
      <c r="X145">
        <v>5</v>
      </c>
      <c r="Y145">
        <v>11</v>
      </c>
      <c r="Z145">
        <v>0</v>
      </c>
      <c r="AA145">
        <v>218</v>
      </c>
      <c r="AB145">
        <v>36</v>
      </c>
      <c r="AC145">
        <v>27</v>
      </c>
      <c r="AD145">
        <v>53</v>
      </c>
      <c r="AE145">
        <v>68</v>
      </c>
      <c r="AF145">
        <v>34</v>
      </c>
      <c r="AG145">
        <v>218</v>
      </c>
    </row>
    <row r="146" spans="1:33">
      <c r="A146" t="s">
        <v>137</v>
      </c>
      <c r="B146" t="s">
        <v>111</v>
      </c>
      <c r="C146" t="str">
        <f>"302006"</f>
        <v>302006</v>
      </c>
      <c r="D146" t="s">
        <v>136</v>
      </c>
      <c r="E146">
        <v>13</v>
      </c>
      <c r="F146">
        <v>288</v>
      </c>
      <c r="G146">
        <v>220</v>
      </c>
      <c r="H146">
        <v>93</v>
      </c>
      <c r="I146">
        <v>127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127</v>
      </c>
      <c r="T146">
        <v>0</v>
      </c>
      <c r="U146">
        <v>0</v>
      </c>
      <c r="V146">
        <v>127</v>
      </c>
      <c r="W146">
        <v>5</v>
      </c>
      <c r="X146">
        <v>1</v>
      </c>
      <c r="Y146">
        <v>4</v>
      </c>
      <c r="Z146">
        <v>0</v>
      </c>
      <c r="AA146">
        <v>122</v>
      </c>
      <c r="AB146">
        <v>5</v>
      </c>
      <c r="AC146">
        <v>34</v>
      </c>
      <c r="AD146">
        <v>27</v>
      </c>
      <c r="AE146">
        <v>38</v>
      </c>
      <c r="AF146">
        <v>18</v>
      </c>
      <c r="AG146">
        <v>122</v>
      </c>
    </row>
    <row r="147" spans="1:33">
      <c r="A147" t="s">
        <v>135</v>
      </c>
      <c r="B147" t="s">
        <v>111</v>
      </c>
      <c r="C147" t="str">
        <f>"302006"</f>
        <v>302006</v>
      </c>
      <c r="D147" t="s">
        <v>134</v>
      </c>
      <c r="E147">
        <v>14</v>
      </c>
      <c r="F147">
        <v>963</v>
      </c>
      <c r="G147">
        <v>730</v>
      </c>
      <c r="H147">
        <v>404</v>
      </c>
      <c r="I147">
        <v>326</v>
      </c>
      <c r="J147">
        <v>0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326</v>
      </c>
      <c r="T147">
        <v>0</v>
      </c>
      <c r="U147">
        <v>0</v>
      </c>
      <c r="V147">
        <v>326</v>
      </c>
      <c r="W147">
        <v>4</v>
      </c>
      <c r="X147">
        <v>2</v>
      </c>
      <c r="Y147">
        <v>2</v>
      </c>
      <c r="Z147">
        <v>0</v>
      </c>
      <c r="AA147">
        <v>322</v>
      </c>
      <c r="AB147">
        <v>34</v>
      </c>
      <c r="AC147">
        <v>38</v>
      </c>
      <c r="AD147">
        <v>50</v>
      </c>
      <c r="AE147">
        <v>171</v>
      </c>
      <c r="AF147">
        <v>29</v>
      </c>
      <c r="AG147">
        <v>322</v>
      </c>
    </row>
    <row r="148" spans="1:33">
      <c r="A148" t="s">
        <v>133</v>
      </c>
      <c r="B148" t="s">
        <v>111</v>
      </c>
      <c r="C148" t="str">
        <f>"302006"</f>
        <v>302006</v>
      </c>
      <c r="D148" t="s">
        <v>132</v>
      </c>
      <c r="E148">
        <v>15</v>
      </c>
      <c r="F148">
        <v>1593</v>
      </c>
      <c r="G148">
        <v>1220</v>
      </c>
      <c r="H148">
        <v>413</v>
      </c>
      <c r="I148">
        <v>807</v>
      </c>
      <c r="J148">
        <v>3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807</v>
      </c>
      <c r="T148">
        <v>0</v>
      </c>
      <c r="U148">
        <v>0</v>
      </c>
      <c r="V148">
        <v>807</v>
      </c>
      <c r="W148">
        <v>30</v>
      </c>
      <c r="X148">
        <v>8</v>
      </c>
      <c r="Y148">
        <v>22</v>
      </c>
      <c r="Z148">
        <v>0</v>
      </c>
      <c r="AA148">
        <v>777</v>
      </c>
      <c r="AB148">
        <v>67</v>
      </c>
      <c r="AC148">
        <v>53</v>
      </c>
      <c r="AD148">
        <v>264</v>
      </c>
      <c r="AE148">
        <v>266</v>
      </c>
      <c r="AF148">
        <v>127</v>
      </c>
      <c r="AG148">
        <v>777</v>
      </c>
    </row>
    <row r="149" spans="1:33">
      <c r="A149" t="s">
        <v>131</v>
      </c>
      <c r="B149" t="s">
        <v>111</v>
      </c>
      <c r="C149" t="str">
        <f>"302006"</f>
        <v>302006</v>
      </c>
      <c r="D149" t="s">
        <v>129</v>
      </c>
      <c r="E149">
        <v>16</v>
      </c>
      <c r="F149">
        <v>639</v>
      </c>
      <c r="G149">
        <v>490</v>
      </c>
      <c r="H149">
        <v>155</v>
      </c>
      <c r="I149">
        <v>335</v>
      </c>
      <c r="J149">
        <v>2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335</v>
      </c>
      <c r="T149">
        <v>0</v>
      </c>
      <c r="U149">
        <v>0</v>
      </c>
      <c r="V149">
        <v>335</v>
      </c>
      <c r="W149">
        <v>22</v>
      </c>
      <c r="X149">
        <v>3</v>
      </c>
      <c r="Y149">
        <v>19</v>
      </c>
      <c r="Z149">
        <v>0</v>
      </c>
      <c r="AA149">
        <v>313</v>
      </c>
      <c r="AB149">
        <v>33</v>
      </c>
      <c r="AC149">
        <v>19</v>
      </c>
      <c r="AD149">
        <v>112</v>
      </c>
      <c r="AE149">
        <v>102</v>
      </c>
      <c r="AF149">
        <v>47</v>
      </c>
      <c r="AG149">
        <v>313</v>
      </c>
    </row>
    <row r="150" spans="1:33">
      <c r="A150" t="s">
        <v>130</v>
      </c>
      <c r="B150" t="s">
        <v>111</v>
      </c>
      <c r="C150" t="str">
        <f>"302006"</f>
        <v>302006</v>
      </c>
      <c r="D150" t="s">
        <v>129</v>
      </c>
      <c r="E150">
        <v>17</v>
      </c>
      <c r="F150">
        <v>944</v>
      </c>
      <c r="G150">
        <v>721</v>
      </c>
      <c r="H150">
        <v>266</v>
      </c>
      <c r="I150">
        <v>455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455</v>
      </c>
      <c r="T150">
        <v>0</v>
      </c>
      <c r="U150">
        <v>0</v>
      </c>
      <c r="V150">
        <v>455</v>
      </c>
      <c r="W150">
        <v>18</v>
      </c>
      <c r="X150">
        <v>5</v>
      </c>
      <c r="Y150">
        <v>13</v>
      </c>
      <c r="Z150">
        <v>0</v>
      </c>
      <c r="AA150">
        <v>437</v>
      </c>
      <c r="AB150">
        <v>39</v>
      </c>
      <c r="AC150">
        <v>32</v>
      </c>
      <c r="AD150">
        <v>155</v>
      </c>
      <c r="AE150">
        <v>144</v>
      </c>
      <c r="AF150">
        <v>67</v>
      </c>
      <c r="AG150">
        <v>437</v>
      </c>
    </row>
    <row r="151" spans="1:33">
      <c r="A151" t="s">
        <v>128</v>
      </c>
      <c r="B151" t="s">
        <v>111</v>
      </c>
      <c r="C151" t="str">
        <f>"302006"</f>
        <v>302006</v>
      </c>
      <c r="D151" t="s">
        <v>115</v>
      </c>
      <c r="E151">
        <v>18</v>
      </c>
      <c r="F151">
        <v>669</v>
      </c>
      <c r="G151">
        <v>510</v>
      </c>
      <c r="H151">
        <v>207</v>
      </c>
      <c r="I151">
        <v>303</v>
      </c>
      <c r="J151">
        <v>0</v>
      </c>
      <c r="K151">
        <v>2</v>
      </c>
      <c r="L151">
        <v>2</v>
      </c>
      <c r="M151">
        <v>2</v>
      </c>
      <c r="N151">
        <v>0</v>
      </c>
      <c r="O151">
        <v>0</v>
      </c>
      <c r="P151">
        <v>0</v>
      </c>
      <c r="Q151">
        <v>0</v>
      </c>
      <c r="R151">
        <v>2</v>
      </c>
      <c r="S151">
        <v>305</v>
      </c>
      <c r="T151">
        <v>2</v>
      </c>
      <c r="U151">
        <v>0</v>
      </c>
      <c r="V151">
        <v>305</v>
      </c>
      <c r="W151">
        <v>10</v>
      </c>
      <c r="X151">
        <v>0</v>
      </c>
      <c r="Y151">
        <v>10</v>
      </c>
      <c r="Z151">
        <v>0</v>
      </c>
      <c r="AA151">
        <v>295</v>
      </c>
      <c r="AB151">
        <v>29</v>
      </c>
      <c r="AC151">
        <v>11</v>
      </c>
      <c r="AD151">
        <v>100</v>
      </c>
      <c r="AE151">
        <v>113</v>
      </c>
      <c r="AF151">
        <v>42</v>
      </c>
      <c r="AG151">
        <v>295</v>
      </c>
    </row>
    <row r="152" spans="1:33">
      <c r="A152" t="s">
        <v>127</v>
      </c>
      <c r="B152" t="s">
        <v>111</v>
      </c>
      <c r="C152" t="str">
        <f>"302006"</f>
        <v>302006</v>
      </c>
      <c r="D152" t="s">
        <v>126</v>
      </c>
      <c r="E152">
        <v>19</v>
      </c>
      <c r="F152">
        <v>1048</v>
      </c>
      <c r="G152">
        <v>790</v>
      </c>
      <c r="H152">
        <v>308</v>
      </c>
      <c r="I152">
        <v>482</v>
      </c>
      <c r="J152">
        <v>0</v>
      </c>
      <c r="K152">
        <v>5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482</v>
      </c>
      <c r="T152">
        <v>0</v>
      </c>
      <c r="U152">
        <v>0</v>
      </c>
      <c r="V152">
        <v>482</v>
      </c>
      <c r="W152">
        <v>8</v>
      </c>
      <c r="X152">
        <v>5</v>
      </c>
      <c r="Y152">
        <v>3</v>
      </c>
      <c r="Z152">
        <v>0</v>
      </c>
      <c r="AA152">
        <v>474</v>
      </c>
      <c r="AB152">
        <v>36</v>
      </c>
      <c r="AC152">
        <v>41</v>
      </c>
      <c r="AD152">
        <v>151</v>
      </c>
      <c r="AE152">
        <v>170</v>
      </c>
      <c r="AF152">
        <v>76</v>
      </c>
      <c r="AG152">
        <v>474</v>
      </c>
    </row>
    <row r="153" spans="1:33">
      <c r="A153" t="s">
        <v>125</v>
      </c>
      <c r="B153" t="s">
        <v>111</v>
      </c>
      <c r="C153" t="str">
        <f>"302006"</f>
        <v>302006</v>
      </c>
      <c r="D153" t="s">
        <v>124</v>
      </c>
      <c r="E153">
        <v>20</v>
      </c>
      <c r="F153">
        <v>953</v>
      </c>
      <c r="G153">
        <v>740</v>
      </c>
      <c r="H153">
        <v>276</v>
      </c>
      <c r="I153">
        <v>464</v>
      </c>
      <c r="J153">
        <v>0</v>
      </c>
      <c r="K153">
        <v>3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464</v>
      </c>
      <c r="T153">
        <v>0</v>
      </c>
      <c r="U153">
        <v>0</v>
      </c>
      <c r="V153">
        <v>464</v>
      </c>
      <c r="W153">
        <v>15</v>
      </c>
      <c r="X153">
        <v>10</v>
      </c>
      <c r="Y153">
        <v>5</v>
      </c>
      <c r="Z153">
        <v>0</v>
      </c>
      <c r="AA153">
        <v>449</v>
      </c>
      <c r="AB153">
        <v>25</v>
      </c>
      <c r="AC153">
        <v>33</v>
      </c>
      <c r="AD153">
        <v>109</v>
      </c>
      <c r="AE153">
        <v>219</v>
      </c>
      <c r="AF153">
        <v>63</v>
      </c>
      <c r="AG153">
        <v>449</v>
      </c>
    </row>
    <row r="154" spans="1:33">
      <c r="A154" t="s">
        <v>123</v>
      </c>
      <c r="B154" t="s">
        <v>111</v>
      </c>
      <c r="C154" t="str">
        <f>"302006"</f>
        <v>302006</v>
      </c>
      <c r="D154" t="s">
        <v>121</v>
      </c>
      <c r="E154">
        <v>21</v>
      </c>
      <c r="F154">
        <v>1410</v>
      </c>
      <c r="G154">
        <v>1080</v>
      </c>
      <c r="H154">
        <v>425</v>
      </c>
      <c r="I154">
        <v>655</v>
      </c>
      <c r="J154">
        <v>0</v>
      </c>
      <c r="K154">
        <v>4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655</v>
      </c>
      <c r="T154">
        <v>0</v>
      </c>
      <c r="U154">
        <v>0</v>
      </c>
      <c r="V154">
        <v>655</v>
      </c>
      <c r="W154">
        <v>27</v>
      </c>
      <c r="X154">
        <v>3</v>
      </c>
      <c r="Y154">
        <v>24</v>
      </c>
      <c r="Z154">
        <v>0</v>
      </c>
      <c r="AA154">
        <v>628</v>
      </c>
      <c r="AB154">
        <v>63</v>
      </c>
      <c r="AC154">
        <v>28</v>
      </c>
      <c r="AD154">
        <v>219</v>
      </c>
      <c r="AE154">
        <v>219</v>
      </c>
      <c r="AF154">
        <v>99</v>
      </c>
      <c r="AG154">
        <v>628</v>
      </c>
    </row>
    <row r="155" spans="1:33">
      <c r="A155" t="s">
        <v>122</v>
      </c>
      <c r="B155" t="s">
        <v>111</v>
      </c>
      <c r="C155" t="str">
        <f>"302006"</f>
        <v>302006</v>
      </c>
      <c r="D155" t="s">
        <v>121</v>
      </c>
      <c r="E155">
        <v>22</v>
      </c>
      <c r="F155">
        <v>1348</v>
      </c>
      <c r="G155">
        <v>1053</v>
      </c>
      <c r="H155">
        <v>317</v>
      </c>
      <c r="I155">
        <v>736</v>
      </c>
      <c r="J155">
        <v>0</v>
      </c>
      <c r="K155">
        <v>4</v>
      </c>
      <c r="L155">
        <v>5</v>
      </c>
      <c r="M155">
        <v>5</v>
      </c>
      <c r="N155">
        <v>2</v>
      </c>
      <c r="O155">
        <v>0</v>
      </c>
      <c r="P155">
        <v>0</v>
      </c>
      <c r="Q155">
        <v>0</v>
      </c>
      <c r="R155">
        <v>3</v>
      </c>
      <c r="S155">
        <v>739</v>
      </c>
      <c r="T155">
        <v>3</v>
      </c>
      <c r="U155">
        <v>0</v>
      </c>
      <c r="V155">
        <v>739</v>
      </c>
      <c r="W155">
        <v>22</v>
      </c>
      <c r="X155">
        <v>5</v>
      </c>
      <c r="Y155">
        <v>8</v>
      </c>
      <c r="Z155">
        <v>0</v>
      </c>
      <c r="AA155">
        <v>717</v>
      </c>
      <c r="AB155">
        <v>57</v>
      </c>
      <c r="AC155">
        <v>52</v>
      </c>
      <c r="AD155">
        <v>246</v>
      </c>
      <c r="AE155">
        <v>248</v>
      </c>
      <c r="AF155">
        <v>114</v>
      </c>
      <c r="AG155">
        <v>717</v>
      </c>
    </row>
    <row r="156" spans="1:33">
      <c r="A156" t="s">
        <v>120</v>
      </c>
      <c r="B156" t="s">
        <v>111</v>
      </c>
      <c r="C156" t="str">
        <f>"302006"</f>
        <v>302006</v>
      </c>
      <c r="D156" t="s">
        <v>117</v>
      </c>
      <c r="E156">
        <v>23</v>
      </c>
      <c r="F156">
        <v>1132</v>
      </c>
      <c r="G156">
        <v>860</v>
      </c>
      <c r="H156">
        <v>308</v>
      </c>
      <c r="I156">
        <v>552</v>
      </c>
      <c r="J156">
        <v>0</v>
      </c>
      <c r="K156">
        <v>2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552</v>
      </c>
      <c r="T156">
        <v>0</v>
      </c>
      <c r="U156">
        <v>0</v>
      </c>
      <c r="V156">
        <v>552</v>
      </c>
      <c r="W156">
        <v>17</v>
      </c>
      <c r="X156">
        <v>5</v>
      </c>
      <c r="Y156">
        <v>12</v>
      </c>
      <c r="Z156">
        <v>0</v>
      </c>
      <c r="AA156">
        <v>535</v>
      </c>
      <c r="AB156">
        <v>37</v>
      </c>
      <c r="AC156">
        <v>25</v>
      </c>
      <c r="AD156">
        <v>200</v>
      </c>
      <c r="AE156">
        <v>190</v>
      </c>
      <c r="AF156">
        <v>83</v>
      </c>
      <c r="AG156">
        <v>535</v>
      </c>
    </row>
    <row r="157" spans="1:33">
      <c r="A157" t="s">
        <v>119</v>
      </c>
      <c r="B157" t="s">
        <v>111</v>
      </c>
      <c r="C157" t="str">
        <f>"302006"</f>
        <v>302006</v>
      </c>
      <c r="D157" t="s">
        <v>117</v>
      </c>
      <c r="E157">
        <v>24</v>
      </c>
      <c r="F157">
        <v>1226</v>
      </c>
      <c r="G157">
        <v>942</v>
      </c>
      <c r="H157">
        <v>264</v>
      </c>
      <c r="I157">
        <v>678</v>
      </c>
      <c r="J157">
        <v>0</v>
      </c>
      <c r="K157">
        <v>2</v>
      </c>
      <c r="L157">
        <v>1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1</v>
      </c>
      <c r="S157">
        <v>679</v>
      </c>
      <c r="T157">
        <v>1</v>
      </c>
      <c r="U157">
        <v>0</v>
      </c>
      <c r="V157">
        <v>679</v>
      </c>
      <c r="W157">
        <v>23</v>
      </c>
      <c r="X157">
        <v>5</v>
      </c>
      <c r="Y157">
        <v>18</v>
      </c>
      <c r="Z157">
        <v>0</v>
      </c>
      <c r="AA157">
        <v>656</v>
      </c>
      <c r="AB157">
        <v>50</v>
      </c>
      <c r="AC157">
        <v>29</v>
      </c>
      <c r="AD157">
        <v>233</v>
      </c>
      <c r="AE157">
        <v>253</v>
      </c>
      <c r="AF157">
        <v>91</v>
      </c>
      <c r="AG157">
        <v>656</v>
      </c>
    </row>
    <row r="158" spans="1:33">
      <c r="A158" t="s">
        <v>118</v>
      </c>
      <c r="B158" t="s">
        <v>111</v>
      </c>
      <c r="C158" t="str">
        <f>"302006"</f>
        <v>302006</v>
      </c>
      <c r="D158" t="s">
        <v>117</v>
      </c>
      <c r="E158">
        <v>25</v>
      </c>
      <c r="F158">
        <v>1242</v>
      </c>
      <c r="G158">
        <v>950</v>
      </c>
      <c r="H158">
        <v>307</v>
      </c>
      <c r="I158">
        <v>643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643</v>
      </c>
      <c r="T158">
        <v>0</v>
      </c>
      <c r="U158">
        <v>0</v>
      </c>
      <c r="V158">
        <v>643</v>
      </c>
      <c r="W158">
        <v>30</v>
      </c>
      <c r="X158">
        <v>3</v>
      </c>
      <c r="Y158">
        <v>21</v>
      </c>
      <c r="Z158">
        <v>0</v>
      </c>
      <c r="AA158">
        <v>613</v>
      </c>
      <c r="AB158">
        <v>42</v>
      </c>
      <c r="AC158">
        <v>34</v>
      </c>
      <c r="AD158">
        <v>217</v>
      </c>
      <c r="AE158">
        <v>233</v>
      </c>
      <c r="AF158">
        <v>87</v>
      </c>
      <c r="AG158">
        <v>613</v>
      </c>
    </row>
    <row r="159" spans="1:33">
      <c r="A159" t="s">
        <v>116</v>
      </c>
      <c r="B159" t="s">
        <v>111</v>
      </c>
      <c r="C159" t="str">
        <f>"302006"</f>
        <v>302006</v>
      </c>
      <c r="D159" t="s">
        <v>115</v>
      </c>
      <c r="E159">
        <v>26</v>
      </c>
      <c r="F159">
        <v>1555</v>
      </c>
      <c r="G159">
        <v>1190</v>
      </c>
      <c r="H159">
        <v>376</v>
      </c>
      <c r="I159">
        <v>814</v>
      </c>
      <c r="J159">
        <v>0</v>
      </c>
      <c r="K159">
        <v>4</v>
      </c>
      <c r="L159">
        <v>2</v>
      </c>
      <c r="M159">
        <v>2</v>
      </c>
      <c r="N159">
        <v>0</v>
      </c>
      <c r="O159">
        <v>0</v>
      </c>
      <c r="P159">
        <v>0</v>
      </c>
      <c r="Q159">
        <v>0</v>
      </c>
      <c r="R159">
        <v>2</v>
      </c>
      <c r="S159">
        <v>816</v>
      </c>
      <c r="T159">
        <v>2</v>
      </c>
      <c r="U159">
        <v>0</v>
      </c>
      <c r="V159">
        <v>816</v>
      </c>
      <c r="W159">
        <v>21</v>
      </c>
      <c r="X159">
        <v>1</v>
      </c>
      <c r="Y159">
        <v>20</v>
      </c>
      <c r="Z159">
        <v>0</v>
      </c>
      <c r="AA159">
        <v>795</v>
      </c>
      <c r="AB159">
        <v>52</v>
      </c>
      <c r="AC159">
        <v>44</v>
      </c>
      <c r="AD159">
        <v>302</v>
      </c>
      <c r="AE159">
        <v>277</v>
      </c>
      <c r="AF159">
        <v>120</v>
      </c>
      <c r="AG159">
        <v>795</v>
      </c>
    </row>
    <row r="160" spans="1:33">
      <c r="A160" t="s">
        <v>114</v>
      </c>
      <c r="B160" t="s">
        <v>111</v>
      </c>
      <c r="C160" t="str">
        <f>"302006"</f>
        <v>302006</v>
      </c>
      <c r="D160" t="s">
        <v>113</v>
      </c>
      <c r="E160">
        <v>27</v>
      </c>
      <c r="F160">
        <v>151</v>
      </c>
      <c r="G160">
        <v>200</v>
      </c>
      <c r="H160">
        <v>154</v>
      </c>
      <c r="I160">
        <v>46</v>
      </c>
      <c r="J160">
        <v>0</v>
      </c>
      <c r="K160">
        <v>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46</v>
      </c>
      <c r="T160">
        <v>0</v>
      </c>
      <c r="U160">
        <v>0</v>
      </c>
      <c r="V160">
        <v>46</v>
      </c>
      <c r="W160">
        <v>7</v>
      </c>
      <c r="X160">
        <v>0</v>
      </c>
      <c r="Y160">
        <v>7</v>
      </c>
      <c r="Z160">
        <v>0</v>
      </c>
      <c r="AA160">
        <v>39</v>
      </c>
      <c r="AB160">
        <v>4</v>
      </c>
      <c r="AC160">
        <v>6</v>
      </c>
      <c r="AD160">
        <v>14</v>
      </c>
      <c r="AE160">
        <v>12</v>
      </c>
      <c r="AF160">
        <v>3</v>
      </c>
      <c r="AG160">
        <v>39</v>
      </c>
    </row>
    <row r="161" spans="1:33">
      <c r="A161" t="s">
        <v>112</v>
      </c>
      <c r="B161" t="s">
        <v>111</v>
      </c>
      <c r="C161" t="str">
        <f>"302006"</f>
        <v>302006</v>
      </c>
      <c r="D161" t="s">
        <v>110</v>
      </c>
      <c r="E161">
        <v>28</v>
      </c>
      <c r="F161">
        <v>203</v>
      </c>
      <c r="G161">
        <v>189</v>
      </c>
      <c r="H161">
        <v>148</v>
      </c>
      <c r="I161">
        <v>41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41</v>
      </c>
      <c r="T161">
        <v>0</v>
      </c>
      <c r="U161">
        <v>0</v>
      </c>
      <c r="V161">
        <v>41</v>
      </c>
      <c r="W161">
        <v>3</v>
      </c>
      <c r="X161">
        <v>2</v>
      </c>
      <c r="Y161">
        <v>1</v>
      </c>
      <c r="Z161">
        <v>0</v>
      </c>
      <c r="AA161">
        <v>38</v>
      </c>
      <c r="AB161">
        <v>2</v>
      </c>
      <c r="AC161">
        <v>5</v>
      </c>
      <c r="AD161">
        <v>6</v>
      </c>
      <c r="AE161">
        <v>25</v>
      </c>
      <c r="AF161">
        <v>0</v>
      </c>
      <c r="AG161">
        <v>38</v>
      </c>
    </row>
    <row r="162" spans="1:33">
      <c r="A162" t="s">
        <v>109</v>
      </c>
      <c r="B162" t="s">
        <v>1</v>
      </c>
      <c r="C162" t="str">
        <f>"306101"</f>
        <v>306101</v>
      </c>
      <c r="D162" t="s">
        <v>108</v>
      </c>
      <c r="E162">
        <v>1</v>
      </c>
      <c r="F162">
        <v>1700</v>
      </c>
      <c r="G162">
        <v>1300</v>
      </c>
      <c r="H162">
        <v>555</v>
      </c>
      <c r="I162">
        <v>745</v>
      </c>
      <c r="J162">
        <v>0</v>
      </c>
      <c r="K162">
        <v>6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743</v>
      </c>
      <c r="T162">
        <v>0</v>
      </c>
      <c r="U162">
        <v>0</v>
      </c>
      <c r="V162">
        <v>743</v>
      </c>
      <c r="W162">
        <v>21</v>
      </c>
      <c r="X162">
        <v>5</v>
      </c>
      <c r="Y162">
        <v>16</v>
      </c>
      <c r="Z162">
        <v>0</v>
      </c>
      <c r="AA162">
        <v>722</v>
      </c>
      <c r="AB162">
        <v>70</v>
      </c>
      <c r="AC162">
        <v>29</v>
      </c>
      <c r="AD162">
        <v>215</v>
      </c>
      <c r="AE162">
        <v>252</v>
      </c>
      <c r="AF162">
        <v>156</v>
      </c>
      <c r="AG162">
        <v>722</v>
      </c>
    </row>
    <row r="163" spans="1:33">
      <c r="A163" t="s">
        <v>107</v>
      </c>
      <c r="B163" t="s">
        <v>1</v>
      </c>
      <c r="C163" t="str">
        <f>"306101"</f>
        <v>306101</v>
      </c>
      <c r="D163" t="s">
        <v>106</v>
      </c>
      <c r="E163">
        <v>2</v>
      </c>
      <c r="F163">
        <v>1142</v>
      </c>
      <c r="G163">
        <v>880</v>
      </c>
      <c r="H163">
        <v>377</v>
      </c>
      <c r="I163">
        <v>503</v>
      </c>
      <c r="J163">
        <v>3</v>
      </c>
      <c r="K163">
        <v>11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503</v>
      </c>
      <c r="T163">
        <v>0</v>
      </c>
      <c r="U163">
        <v>0</v>
      </c>
      <c r="V163">
        <v>503</v>
      </c>
      <c r="W163">
        <v>21</v>
      </c>
      <c r="X163">
        <v>3</v>
      </c>
      <c r="Y163">
        <v>18</v>
      </c>
      <c r="Z163">
        <v>0</v>
      </c>
      <c r="AA163">
        <v>482</v>
      </c>
      <c r="AB163">
        <v>82</v>
      </c>
      <c r="AC163">
        <v>22</v>
      </c>
      <c r="AD163">
        <v>114</v>
      </c>
      <c r="AE163">
        <v>178</v>
      </c>
      <c r="AF163">
        <v>86</v>
      </c>
      <c r="AG163">
        <v>482</v>
      </c>
    </row>
    <row r="164" spans="1:33">
      <c r="A164" t="s">
        <v>105</v>
      </c>
      <c r="B164" t="s">
        <v>1</v>
      </c>
      <c r="C164" t="str">
        <f>"306101"</f>
        <v>306101</v>
      </c>
      <c r="D164" t="s">
        <v>104</v>
      </c>
      <c r="E164">
        <v>3</v>
      </c>
      <c r="F164">
        <v>1273</v>
      </c>
      <c r="G164">
        <v>970</v>
      </c>
      <c r="H164">
        <v>430</v>
      </c>
      <c r="I164">
        <v>540</v>
      </c>
      <c r="J164">
        <v>0</v>
      </c>
      <c r="K164">
        <v>3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540</v>
      </c>
      <c r="T164">
        <v>0</v>
      </c>
      <c r="U164">
        <v>0</v>
      </c>
      <c r="V164">
        <v>540</v>
      </c>
      <c r="W164">
        <v>15</v>
      </c>
      <c r="X164">
        <v>5</v>
      </c>
      <c r="Y164">
        <v>10</v>
      </c>
      <c r="Z164">
        <v>0</v>
      </c>
      <c r="AA164">
        <v>525</v>
      </c>
      <c r="AB164">
        <v>67</v>
      </c>
      <c r="AC164">
        <v>12</v>
      </c>
      <c r="AD164">
        <v>189</v>
      </c>
      <c r="AE164">
        <v>153</v>
      </c>
      <c r="AF164">
        <v>104</v>
      </c>
      <c r="AG164">
        <v>525</v>
      </c>
    </row>
    <row r="165" spans="1:33">
      <c r="A165" t="s">
        <v>103</v>
      </c>
      <c r="B165" t="s">
        <v>1</v>
      </c>
      <c r="C165" t="str">
        <f>"306101"</f>
        <v>306101</v>
      </c>
      <c r="D165" t="s">
        <v>102</v>
      </c>
      <c r="E165">
        <v>4</v>
      </c>
      <c r="F165">
        <v>2077</v>
      </c>
      <c r="G165">
        <v>1579</v>
      </c>
      <c r="H165">
        <v>475</v>
      </c>
      <c r="I165">
        <v>1104</v>
      </c>
      <c r="J165">
        <v>0</v>
      </c>
      <c r="K165">
        <v>10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1104</v>
      </c>
      <c r="T165">
        <v>0</v>
      </c>
      <c r="U165">
        <v>0</v>
      </c>
      <c r="V165">
        <v>1104</v>
      </c>
      <c r="W165">
        <v>35</v>
      </c>
      <c r="X165">
        <v>4</v>
      </c>
      <c r="Y165">
        <v>31</v>
      </c>
      <c r="Z165">
        <v>0</v>
      </c>
      <c r="AA165">
        <v>1069</v>
      </c>
      <c r="AB165">
        <v>107</v>
      </c>
      <c r="AC165">
        <v>38</v>
      </c>
      <c r="AD165">
        <v>348</v>
      </c>
      <c r="AE165">
        <v>322</v>
      </c>
      <c r="AF165">
        <v>254</v>
      </c>
      <c r="AG165">
        <v>1069</v>
      </c>
    </row>
    <row r="166" spans="1:33">
      <c r="A166" t="s">
        <v>101</v>
      </c>
      <c r="B166" t="s">
        <v>1</v>
      </c>
      <c r="C166" t="str">
        <f>"306101"</f>
        <v>306101</v>
      </c>
      <c r="D166" t="s">
        <v>100</v>
      </c>
      <c r="E166">
        <v>5</v>
      </c>
      <c r="F166">
        <v>1628</v>
      </c>
      <c r="G166">
        <v>1240</v>
      </c>
      <c r="H166">
        <v>609</v>
      </c>
      <c r="I166">
        <v>631</v>
      </c>
      <c r="J166">
        <v>1</v>
      </c>
      <c r="K166">
        <v>7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631</v>
      </c>
      <c r="T166">
        <v>0</v>
      </c>
      <c r="U166">
        <v>0</v>
      </c>
      <c r="V166">
        <v>631</v>
      </c>
      <c r="W166">
        <v>18</v>
      </c>
      <c r="X166">
        <v>6</v>
      </c>
      <c r="Y166">
        <v>12</v>
      </c>
      <c r="Z166">
        <v>0</v>
      </c>
      <c r="AA166">
        <v>613</v>
      </c>
      <c r="AB166">
        <v>70</v>
      </c>
      <c r="AC166">
        <v>25</v>
      </c>
      <c r="AD166">
        <v>200</v>
      </c>
      <c r="AE166">
        <v>232</v>
      </c>
      <c r="AF166">
        <v>86</v>
      </c>
      <c r="AG166">
        <v>613</v>
      </c>
    </row>
    <row r="167" spans="1:33">
      <c r="A167" t="s">
        <v>99</v>
      </c>
      <c r="B167" t="s">
        <v>1</v>
      </c>
      <c r="C167" t="str">
        <f>"306101"</f>
        <v>306101</v>
      </c>
      <c r="D167" t="s">
        <v>98</v>
      </c>
      <c r="E167">
        <v>6</v>
      </c>
      <c r="F167">
        <v>1766</v>
      </c>
      <c r="G167">
        <v>1370</v>
      </c>
      <c r="H167">
        <v>691</v>
      </c>
      <c r="I167">
        <v>679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679</v>
      </c>
      <c r="T167">
        <v>0</v>
      </c>
      <c r="U167">
        <v>0</v>
      </c>
      <c r="V167">
        <v>679</v>
      </c>
      <c r="W167">
        <v>31</v>
      </c>
      <c r="X167">
        <v>11</v>
      </c>
      <c r="Y167">
        <v>20</v>
      </c>
      <c r="Z167">
        <v>0</v>
      </c>
      <c r="AA167">
        <v>648</v>
      </c>
      <c r="AB167">
        <v>73</v>
      </c>
      <c r="AC167">
        <v>38</v>
      </c>
      <c r="AD167">
        <v>185</v>
      </c>
      <c r="AE167">
        <v>230</v>
      </c>
      <c r="AF167">
        <v>122</v>
      </c>
      <c r="AG167">
        <v>648</v>
      </c>
    </row>
    <row r="168" spans="1:33">
      <c r="A168" t="s">
        <v>97</v>
      </c>
      <c r="B168" t="s">
        <v>1</v>
      </c>
      <c r="C168" t="str">
        <f>"306101"</f>
        <v>306101</v>
      </c>
      <c r="D168" t="s">
        <v>96</v>
      </c>
      <c r="E168">
        <v>7</v>
      </c>
      <c r="F168">
        <v>2183</v>
      </c>
      <c r="G168">
        <v>1700</v>
      </c>
      <c r="H168">
        <v>625</v>
      </c>
      <c r="I168">
        <v>1075</v>
      </c>
      <c r="J168">
        <v>1</v>
      </c>
      <c r="K168">
        <v>3</v>
      </c>
      <c r="L168">
        <v>5</v>
      </c>
      <c r="M168">
        <v>5</v>
      </c>
      <c r="N168">
        <v>0</v>
      </c>
      <c r="O168">
        <v>2</v>
      </c>
      <c r="P168">
        <v>0</v>
      </c>
      <c r="Q168">
        <v>0</v>
      </c>
      <c r="R168">
        <v>3</v>
      </c>
      <c r="S168">
        <v>1078</v>
      </c>
      <c r="T168">
        <v>3</v>
      </c>
      <c r="U168">
        <v>0</v>
      </c>
      <c r="V168">
        <v>1078</v>
      </c>
      <c r="W168">
        <v>47</v>
      </c>
      <c r="X168">
        <v>4</v>
      </c>
      <c r="Y168">
        <v>38</v>
      </c>
      <c r="Z168">
        <v>0</v>
      </c>
      <c r="AA168">
        <v>1031</v>
      </c>
      <c r="AB168">
        <v>103</v>
      </c>
      <c r="AC168">
        <v>45</v>
      </c>
      <c r="AD168">
        <v>347</v>
      </c>
      <c r="AE168">
        <v>355</v>
      </c>
      <c r="AF168">
        <v>181</v>
      </c>
      <c r="AG168">
        <v>1031</v>
      </c>
    </row>
    <row r="169" spans="1:33">
      <c r="A169" t="s">
        <v>95</v>
      </c>
      <c r="B169" t="s">
        <v>1</v>
      </c>
      <c r="C169" t="str">
        <f>"306101"</f>
        <v>306101</v>
      </c>
      <c r="D169" t="s">
        <v>94</v>
      </c>
      <c r="E169">
        <v>8</v>
      </c>
      <c r="F169">
        <v>1158</v>
      </c>
      <c r="G169">
        <v>1020</v>
      </c>
      <c r="H169">
        <v>480</v>
      </c>
      <c r="I169">
        <v>540</v>
      </c>
      <c r="J169">
        <v>0</v>
      </c>
      <c r="K169">
        <v>5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540</v>
      </c>
      <c r="T169">
        <v>0</v>
      </c>
      <c r="U169">
        <v>0</v>
      </c>
      <c r="V169">
        <v>540</v>
      </c>
      <c r="W169">
        <v>14</v>
      </c>
      <c r="X169">
        <v>3</v>
      </c>
      <c r="Y169">
        <v>10</v>
      </c>
      <c r="Z169">
        <v>0</v>
      </c>
      <c r="AA169">
        <v>526</v>
      </c>
      <c r="AB169">
        <v>54</v>
      </c>
      <c r="AC169">
        <v>26</v>
      </c>
      <c r="AD169">
        <v>156</v>
      </c>
      <c r="AE169">
        <v>192</v>
      </c>
      <c r="AF169">
        <v>98</v>
      </c>
      <c r="AG169">
        <v>526</v>
      </c>
    </row>
    <row r="170" spans="1:33">
      <c r="A170" t="s">
        <v>93</v>
      </c>
      <c r="B170" t="s">
        <v>1</v>
      </c>
      <c r="C170" t="str">
        <f>"306101"</f>
        <v>306101</v>
      </c>
      <c r="D170" t="s">
        <v>92</v>
      </c>
      <c r="E170">
        <v>9</v>
      </c>
      <c r="F170">
        <v>2166</v>
      </c>
      <c r="G170">
        <v>1660</v>
      </c>
      <c r="H170">
        <v>388</v>
      </c>
      <c r="I170">
        <v>1272</v>
      </c>
      <c r="J170">
        <v>0</v>
      </c>
      <c r="K170">
        <v>6</v>
      </c>
      <c r="L170">
        <v>2</v>
      </c>
      <c r="M170">
        <v>2</v>
      </c>
      <c r="N170">
        <v>0</v>
      </c>
      <c r="O170">
        <v>0</v>
      </c>
      <c r="P170">
        <v>0</v>
      </c>
      <c r="Q170">
        <v>0</v>
      </c>
      <c r="R170">
        <v>2</v>
      </c>
      <c r="S170">
        <v>1274</v>
      </c>
      <c r="T170">
        <v>2</v>
      </c>
      <c r="U170">
        <v>0</v>
      </c>
      <c r="V170">
        <v>1274</v>
      </c>
      <c r="W170">
        <v>38</v>
      </c>
      <c r="X170">
        <v>14</v>
      </c>
      <c r="Y170">
        <v>24</v>
      </c>
      <c r="Z170">
        <v>0</v>
      </c>
      <c r="AA170">
        <v>1236</v>
      </c>
      <c r="AB170">
        <v>108</v>
      </c>
      <c r="AC170">
        <v>46</v>
      </c>
      <c r="AD170">
        <v>387</v>
      </c>
      <c r="AE170">
        <v>435</v>
      </c>
      <c r="AF170">
        <v>260</v>
      </c>
      <c r="AG170">
        <v>1236</v>
      </c>
    </row>
    <row r="171" spans="1:33">
      <c r="A171" t="s">
        <v>91</v>
      </c>
      <c r="B171" t="s">
        <v>1</v>
      </c>
      <c r="C171" t="str">
        <f>"306101"</f>
        <v>306101</v>
      </c>
      <c r="D171" t="s">
        <v>90</v>
      </c>
      <c r="E171">
        <v>10</v>
      </c>
      <c r="F171">
        <v>953</v>
      </c>
      <c r="G171">
        <v>740</v>
      </c>
      <c r="H171">
        <v>235</v>
      </c>
      <c r="I171">
        <v>505</v>
      </c>
      <c r="J171">
        <v>1</v>
      </c>
      <c r="K171">
        <v>5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505</v>
      </c>
      <c r="T171">
        <v>0</v>
      </c>
      <c r="U171">
        <v>0</v>
      </c>
      <c r="V171">
        <v>505</v>
      </c>
      <c r="W171">
        <v>6</v>
      </c>
      <c r="X171">
        <v>2</v>
      </c>
      <c r="Y171">
        <v>4</v>
      </c>
      <c r="Z171">
        <v>0</v>
      </c>
      <c r="AA171">
        <v>499</v>
      </c>
      <c r="AB171">
        <v>39</v>
      </c>
      <c r="AC171">
        <v>13</v>
      </c>
      <c r="AD171">
        <v>158</v>
      </c>
      <c r="AE171">
        <v>163</v>
      </c>
      <c r="AF171">
        <v>126</v>
      </c>
      <c r="AG171">
        <v>499</v>
      </c>
    </row>
    <row r="172" spans="1:33">
      <c r="A172" t="s">
        <v>89</v>
      </c>
      <c r="B172" t="s">
        <v>1</v>
      </c>
      <c r="C172" t="str">
        <f>"306101"</f>
        <v>306101</v>
      </c>
      <c r="D172" t="s">
        <v>88</v>
      </c>
      <c r="E172">
        <v>11</v>
      </c>
      <c r="F172">
        <v>799</v>
      </c>
      <c r="G172">
        <v>610</v>
      </c>
      <c r="H172">
        <v>248</v>
      </c>
      <c r="I172">
        <v>362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362</v>
      </c>
      <c r="T172">
        <v>0</v>
      </c>
      <c r="U172">
        <v>0</v>
      </c>
      <c r="V172">
        <v>362</v>
      </c>
      <c r="W172">
        <v>12</v>
      </c>
      <c r="X172">
        <v>3</v>
      </c>
      <c r="Y172">
        <v>9</v>
      </c>
      <c r="Z172">
        <v>0</v>
      </c>
      <c r="AA172">
        <v>350</v>
      </c>
      <c r="AB172">
        <v>44</v>
      </c>
      <c r="AC172">
        <v>17</v>
      </c>
      <c r="AD172">
        <v>107</v>
      </c>
      <c r="AE172">
        <v>114</v>
      </c>
      <c r="AF172">
        <v>68</v>
      </c>
      <c r="AG172">
        <v>350</v>
      </c>
    </row>
    <row r="173" spans="1:33">
      <c r="A173" t="s">
        <v>87</v>
      </c>
      <c r="B173" t="s">
        <v>1</v>
      </c>
      <c r="C173" t="str">
        <f>"306101"</f>
        <v>306101</v>
      </c>
      <c r="D173" t="s">
        <v>86</v>
      </c>
      <c r="E173">
        <v>12</v>
      </c>
      <c r="F173">
        <v>1709</v>
      </c>
      <c r="G173">
        <v>1313</v>
      </c>
      <c r="H173">
        <v>496</v>
      </c>
      <c r="I173">
        <v>817</v>
      </c>
      <c r="J173">
        <v>1</v>
      </c>
      <c r="K173">
        <v>10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816</v>
      </c>
      <c r="T173">
        <v>0</v>
      </c>
      <c r="U173">
        <v>0</v>
      </c>
      <c r="V173">
        <v>816</v>
      </c>
      <c r="W173">
        <v>31</v>
      </c>
      <c r="X173">
        <v>17</v>
      </c>
      <c r="Y173">
        <v>14</v>
      </c>
      <c r="Z173">
        <v>0</v>
      </c>
      <c r="AA173">
        <v>785</v>
      </c>
      <c r="AB173">
        <v>91</v>
      </c>
      <c r="AC173">
        <v>26</v>
      </c>
      <c r="AD173">
        <v>275</v>
      </c>
      <c r="AE173">
        <v>225</v>
      </c>
      <c r="AF173">
        <v>168</v>
      </c>
      <c r="AG173">
        <v>785</v>
      </c>
    </row>
    <row r="174" spans="1:33">
      <c r="A174" t="s">
        <v>85</v>
      </c>
      <c r="B174" t="s">
        <v>1</v>
      </c>
      <c r="C174" t="str">
        <f>"306101"</f>
        <v>306101</v>
      </c>
      <c r="D174" t="s">
        <v>84</v>
      </c>
      <c r="E174">
        <v>13</v>
      </c>
      <c r="F174">
        <v>2124</v>
      </c>
      <c r="G174">
        <v>1630</v>
      </c>
      <c r="H174">
        <v>583</v>
      </c>
      <c r="I174">
        <v>1047</v>
      </c>
      <c r="J174">
        <v>0</v>
      </c>
      <c r="K174">
        <v>9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1047</v>
      </c>
      <c r="T174">
        <v>0</v>
      </c>
      <c r="U174">
        <v>0</v>
      </c>
      <c r="V174">
        <v>1047</v>
      </c>
      <c r="W174">
        <v>45</v>
      </c>
      <c r="X174">
        <v>2</v>
      </c>
      <c r="Y174">
        <v>43</v>
      </c>
      <c r="Z174">
        <v>0</v>
      </c>
      <c r="AA174">
        <v>1002</v>
      </c>
      <c r="AB174">
        <v>118</v>
      </c>
      <c r="AC174">
        <v>21</v>
      </c>
      <c r="AD174">
        <v>353</v>
      </c>
      <c r="AE174">
        <v>299</v>
      </c>
      <c r="AF174">
        <v>211</v>
      </c>
      <c r="AG174">
        <v>1002</v>
      </c>
    </row>
    <row r="175" spans="1:33">
      <c r="A175" t="s">
        <v>83</v>
      </c>
      <c r="B175" t="s">
        <v>1</v>
      </c>
      <c r="C175" t="str">
        <f>"306101"</f>
        <v>306101</v>
      </c>
      <c r="D175" t="s">
        <v>82</v>
      </c>
      <c r="E175">
        <v>14</v>
      </c>
      <c r="F175">
        <v>784</v>
      </c>
      <c r="G175">
        <v>610</v>
      </c>
      <c r="H175">
        <v>211</v>
      </c>
      <c r="I175">
        <v>399</v>
      </c>
      <c r="J175">
        <v>1</v>
      </c>
      <c r="K175">
        <v>3</v>
      </c>
      <c r="L175">
        <v>1</v>
      </c>
      <c r="M175">
        <v>1</v>
      </c>
      <c r="N175">
        <v>0</v>
      </c>
      <c r="O175">
        <v>0</v>
      </c>
      <c r="P175">
        <v>0</v>
      </c>
      <c r="Q175">
        <v>0</v>
      </c>
      <c r="R175">
        <v>1</v>
      </c>
      <c r="S175">
        <v>400</v>
      </c>
      <c r="T175">
        <v>1</v>
      </c>
      <c r="U175">
        <v>0</v>
      </c>
      <c r="V175">
        <v>400</v>
      </c>
      <c r="W175">
        <v>10</v>
      </c>
      <c r="X175">
        <v>2</v>
      </c>
      <c r="Y175">
        <v>6</v>
      </c>
      <c r="Z175">
        <v>0</v>
      </c>
      <c r="AA175">
        <v>390</v>
      </c>
      <c r="AB175">
        <v>25</v>
      </c>
      <c r="AC175">
        <v>8</v>
      </c>
      <c r="AD175">
        <v>123</v>
      </c>
      <c r="AE175">
        <v>150</v>
      </c>
      <c r="AF175">
        <v>84</v>
      </c>
      <c r="AG175">
        <v>390</v>
      </c>
    </row>
    <row r="176" spans="1:33">
      <c r="A176" t="s">
        <v>81</v>
      </c>
      <c r="B176" t="s">
        <v>1</v>
      </c>
      <c r="C176" t="str">
        <f>"306101"</f>
        <v>306101</v>
      </c>
      <c r="D176" t="s">
        <v>80</v>
      </c>
      <c r="E176">
        <v>15</v>
      </c>
      <c r="F176">
        <v>2204</v>
      </c>
      <c r="G176">
        <v>1660</v>
      </c>
      <c r="H176">
        <v>470</v>
      </c>
      <c r="I176">
        <v>1190</v>
      </c>
      <c r="J176">
        <v>0</v>
      </c>
      <c r="K176">
        <v>6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1190</v>
      </c>
      <c r="T176">
        <v>0</v>
      </c>
      <c r="U176">
        <v>0</v>
      </c>
      <c r="V176">
        <v>1190</v>
      </c>
      <c r="W176">
        <v>36</v>
      </c>
      <c r="X176">
        <v>13</v>
      </c>
      <c r="Y176">
        <v>21</v>
      </c>
      <c r="Z176">
        <v>0</v>
      </c>
      <c r="AA176">
        <v>1154</v>
      </c>
      <c r="AB176">
        <v>144</v>
      </c>
      <c r="AC176">
        <v>43</v>
      </c>
      <c r="AD176">
        <v>384</v>
      </c>
      <c r="AE176">
        <v>345</v>
      </c>
      <c r="AF176">
        <v>238</v>
      </c>
      <c r="AG176">
        <v>1154</v>
      </c>
    </row>
    <row r="177" spans="1:33">
      <c r="A177" t="s">
        <v>79</v>
      </c>
      <c r="B177" t="s">
        <v>1</v>
      </c>
      <c r="C177" t="str">
        <f>"306101"</f>
        <v>306101</v>
      </c>
      <c r="D177" t="s">
        <v>78</v>
      </c>
      <c r="E177">
        <v>16</v>
      </c>
      <c r="F177">
        <v>1813</v>
      </c>
      <c r="G177">
        <v>1398</v>
      </c>
      <c r="H177">
        <v>357</v>
      </c>
      <c r="I177">
        <v>1041</v>
      </c>
      <c r="J177">
        <v>0</v>
      </c>
      <c r="K177">
        <v>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1041</v>
      </c>
      <c r="T177">
        <v>0</v>
      </c>
      <c r="U177">
        <v>0</v>
      </c>
      <c r="V177">
        <v>1041</v>
      </c>
      <c r="W177">
        <v>48</v>
      </c>
      <c r="X177">
        <v>8</v>
      </c>
      <c r="Y177">
        <v>40</v>
      </c>
      <c r="Z177">
        <v>0</v>
      </c>
      <c r="AA177">
        <v>993</v>
      </c>
      <c r="AB177">
        <v>121</v>
      </c>
      <c r="AC177">
        <v>34</v>
      </c>
      <c r="AD177">
        <v>350</v>
      </c>
      <c r="AE177">
        <v>269</v>
      </c>
      <c r="AF177">
        <v>219</v>
      </c>
      <c r="AG177">
        <v>993</v>
      </c>
    </row>
    <row r="178" spans="1:33">
      <c r="A178" t="s">
        <v>77</v>
      </c>
      <c r="B178" t="s">
        <v>1</v>
      </c>
      <c r="C178" t="str">
        <f>"306101"</f>
        <v>306101</v>
      </c>
      <c r="D178" t="s">
        <v>76</v>
      </c>
      <c r="E178">
        <v>17</v>
      </c>
      <c r="F178">
        <v>1393</v>
      </c>
      <c r="G178">
        <v>1070</v>
      </c>
      <c r="H178">
        <v>474</v>
      </c>
      <c r="I178">
        <v>596</v>
      </c>
      <c r="J178">
        <v>0</v>
      </c>
      <c r="K178">
        <v>3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596</v>
      </c>
      <c r="T178">
        <v>0</v>
      </c>
      <c r="U178">
        <v>0</v>
      </c>
      <c r="V178">
        <v>596</v>
      </c>
      <c r="W178">
        <v>26</v>
      </c>
      <c r="X178">
        <v>5</v>
      </c>
      <c r="Y178">
        <v>21</v>
      </c>
      <c r="Z178">
        <v>0</v>
      </c>
      <c r="AA178">
        <v>570</v>
      </c>
      <c r="AB178">
        <v>58</v>
      </c>
      <c r="AC178">
        <v>29</v>
      </c>
      <c r="AD178">
        <v>191</v>
      </c>
      <c r="AE178">
        <v>170</v>
      </c>
      <c r="AF178">
        <v>122</v>
      </c>
      <c r="AG178">
        <v>570</v>
      </c>
    </row>
    <row r="179" spans="1:33">
      <c r="A179" t="s">
        <v>75</v>
      </c>
      <c r="B179" t="s">
        <v>1</v>
      </c>
      <c r="C179" t="str">
        <f>"306101"</f>
        <v>306101</v>
      </c>
      <c r="D179" t="s">
        <v>74</v>
      </c>
      <c r="E179">
        <v>18</v>
      </c>
      <c r="F179">
        <v>1824</v>
      </c>
      <c r="G179">
        <v>1400</v>
      </c>
      <c r="H179">
        <v>424</v>
      </c>
      <c r="I179">
        <v>976</v>
      </c>
      <c r="J179">
        <v>0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976</v>
      </c>
      <c r="T179">
        <v>0</v>
      </c>
      <c r="U179">
        <v>0</v>
      </c>
      <c r="V179">
        <v>976</v>
      </c>
      <c r="W179">
        <v>18</v>
      </c>
      <c r="X179">
        <v>4</v>
      </c>
      <c r="Y179">
        <v>11</v>
      </c>
      <c r="Z179">
        <v>0</v>
      </c>
      <c r="AA179">
        <v>958</v>
      </c>
      <c r="AB179">
        <v>85</v>
      </c>
      <c r="AC179">
        <v>35</v>
      </c>
      <c r="AD179">
        <v>283</v>
      </c>
      <c r="AE179">
        <v>344</v>
      </c>
      <c r="AF179">
        <v>211</v>
      </c>
      <c r="AG179">
        <v>958</v>
      </c>
    </row>
    <row r="180" spans="1:33">
      <c r="A180" t="s">
        <v>73</v>
      </c>
      <c r="B180" t="s">
        <v>1</v>
      </c>
      <c r="C180" t="str">
        <f>"306101"</f>
        <v>306101</v>
      </c>
      <c r="D180" t="s">
        <v>72</v>
      </c>
      <c r="E180">
        <v>19</v>
      </c>
      <c r="F180">
        <v>2226</v>
      </c>
      <c r="G180">
        <v>1700</v>
      </c>
      <c r="H180">
        <v>398</v>
      </c>
      <c r="I180">
        <v>1302</v>
      </c>
      <c r="J180">
        <v>0</v>
      </c>
      <c r="K180">
        <v>10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1302</v>
      </c>
      <c r="T180">
        <v>0</v>
      </c>
      <c r="U180">
        <v>0</v>
      </c>
      <c r="V180">
        <v>1302</v>
      </c>
      <c r="W180">
        <v>29</v>
      </c>
      <c r="X180">
        <v>9</v>
      </c>
      <c r="Y180">
        <v>20</v>
      </c>
      <c r="Z180">
        <v>0</v>
      </c>
      <c r="AA180">
        <v>1273</v>
      </c>
      <c r="AB180">
        <v>108</v>
      </c>
      <c r="AC180">
        <v>55</v>
      </c>
      <c r="AD180">
        <v>408</v>
      </c>
      <c r="AE180">
        <v>442</v>
      </c>
      <c r="AF180">
        <v>260</v>
      </c>
      <c r="AG180">
        <v>1273</v>
      </c>
    </row>
    <row r="181" spans="1:33">
      <c r="A181" t="s">
        <v>71</v>
      </c>
      <c r="B181" t="s">
        <v>1</v>
      </c>
      <c r="C181" t="str">
        <f>"306101"</f>
        <v>306101</v>
      </c>
      <c r="D181" t="s">
        <v>70</v>
      </c>
      <c r="E181">
        <v>20</v>
      </c>
      <c r="F181">
        <v>1100</v>
      </c>
      <c r="G181">
        <v>850</v>
      </c>
      <c r="H181">
        <v>227</v>
      </c>
      <c r="I181">
        <v>622</v>
      </c>
      <c r="J181">
        <v>0</v>
      </c>
      <c r="K181">
        <v>2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623</v>
      </c>
      <c r="T181">
        <v>0</v>
      </c>
      <c r="U181">
        <v>0</v>
      </c>
      <c r="V181">
        <v>623</v>
      </c>
      <c r="W181">
        <v>17</v>
      </c>
      <c r="X181">
        <v>0</v>
      </c>
      <c r="Y181">
        <v>17</v>
      </c>
      <c r="Z181">
        <v>0</v>
      </c>
      <c r="AA181">
        <v>606</v>
      </c>
      <c r="AB181">
        <v>47</v>
      </c>
      <c r="AC181">
        <v>18</v>
      </c>
      <c r="AD181">
        <v>159</v>
      </c>
      <c r="AE181">
        <v>263</v>
      </c>
      <c r="AF181">
        <v>119</v>
      </c>
      <c r="AG181">
        <v>606</v>
      </c>
    </row>
    <row r="182" spans="1:33">
      <c r="A182" t="s">
        <v>69</v>
      </c>
      <c r="B182" t="s">
        <v>1</v>
      </c>
      <c r="C182" t="str">
        <f>"306101"</f>
        <v>306101</v>
      </c>
      <c r="D182" t="s">
        <v>68</v>
      </c>
      <c r="E182">
        <v>21</v>
      </c>
      <c r="F182">
        <v>1797</v>
      </c>
      <c r="G182">
        <v>1370</v>
      </c>
      <c r="H182">
        <v>361</v>
      </c>
      <c r="I182">
        <v>1009</v>
      </c>
      <c r="J182">
        <v>0</v>
      </c>
      <c r="K182">
        <v>6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1008</v>
      </c>
      <c r="T182">
        <v>0</v>
      </c>
      <c r="U182">
        <v>0</v>
      </c>
      <c r="V182">
        <v>1008</v>
      </c>
      <c r="W182">
        <v>38</v>
      </c>
      <c r="X182">
        <v>11</v>
      </c>
      <c r="Y182">
        <v>14</v>
      </c>
      <c r="Z182">
        <v>0</v>
      </c>
      <c r="AA182">
        <v>970</v>
      </c>
      <c r="AB182">
        <v>143</v>
      </c>
      <c r="AC182">
        <v>46</v>
      </c>
      <c r="AD182">
        <v>246</v>
      </c>
      <c r="AE182">
        <v>333</v>
      </c>
      <c r="AF182">
        <v>202</v>
      </c>
      <c r="AG182">
        <v>970</v>
      </c>
    </row>
    <row r="183" spans="1:33">
      <c r="A183" t="s">
        <v>67</v>
      </c>
      <c r="B183" t="s">
        <v>1</v>
      </c>
      <c r="C183" t="str">
        <f>"306101"</f>
        <v>306101</v>
      </c>
      <c r="D183" t="s">
        <v>66</v>
      </c>
      <c r="E183">
        <v>22</v>
      </c>
      <c r="F183">
        <v>1628</v>
      </c>
      <c r="G183">
        <v>1250</v>
      </c>
      <c r="H183">
        <v>311</v>
      </c>
      <c r="I183">
        <v>939</v>
      </c>
      <c r="J183">
        <v>0</v>
      </c>
      <c r="K183">
        <v>3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939</v>
      </c>
      <c r="T183">
        <v>0</v>
      </c>
      <c r="U183">
        <v>0</v>
      </c>
      <c r="V183">
        <v>939</v>
      </c>
      <c r="W183">
        <v>29</v>
      </c>
      <c r="X183">
        <v>8</v>
      </c>
      <c r="Y183">
        <v>21</v>
      </c>
      <c r="Z183">
        <v>0</v>
      </c>
      <c r="AA183">
        <v>910</v>
      </c>
      <c r="AB183">
        <v>67</v>
      </c>
      <c r="AC183">
        <v>36</v>
      </c>
      <c r="AD183">
        <v>276</v>
      </c>
      <c r="AE183">
        <v>324</v>
      </c>
      <c r="AF183">
        <v>207</v>
      </c>
      <c r="AG183">
        <v>910</v>
      </c>
    </row>
    <row r="184" spans="1:33">
      <c r="A184" t="s">
        <v>65</v>
      </c>
      <c r="B184" t="s">
        <v>1</v>
      </c>
      <c r="C184" t="str">
        <f>"306101"</f>
        <v>306101</v>
      </c>
      <c r="D184" t="s">
        <v>64</v>
      </c>
      <c r="E184">
        <v>23</v>
      </c>
      <c r="F184">
        <v>1965</v>
      </c>
      <c r="G184">
        <v>1500</v>
      </c>
      <c r="H184">
        <v>352</v>
      </c>
      <c r="I184">
        <v>1148</v>
      </c>
      <c r="J184">
        <v>0</v>
      </c>
      <c r="K184">
        <v>6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1148</v>
      </c>
      <c r="T184">
        <v>0</v>
      </c>
      <c r="U184">
        <v>0</v>
      </c>
      <c r="V184">
        <v>1148</v>
      </c>
      <c r="W184">
        <v>20</v>
      </c>
      <c r="X184">
        <v>12</v>
      </c>
      <c r="Y184">
        <v>8</v>
      </c>
      <c r="Z184">
        <v>0</v>
      </c>
      <c r="AA184">
        <v>1128</v>
      </c>
      <c r="AB184">
        <v>118</v>
      </c>
      <c r="AC184">
        <v>36</v>
      </c>
      <c r="AD184">
        <v>344</v>
      </c>
      <c r="AE184">
        <v>346</v>
      </c>
      <c r="AF184">
        <v>284</v>
      </c>
      <c r="AG184">
        <v>1128</v>
      </c>
    </row>
    <row r="185" spans="1:33">
      <c r="A185" t="s">
        <v>63</v>
      </c>
      <c r="B185" t="s">
        <v>1</v>
      </c>
      <c r="C185" t="str">
        <f>"306101"</f>
        <v>306101</v>
      </c>
      <c r="D185" t="s">
        <v>62</v>
      </c>
      <c r="E185">
        <v>24</v>
      </c>
      <c r="F185">
        <v>2163</v>
      </c>
      <c r="G185">
        <v>1648</v>
      </c>
      <c r="H185">
        <v>382</v>
      </c>
      <c r="I185">
        <v>1266</v>
      </c>
      <c r="J185">
        <v>0</v>
      </c>
      <c r="K185">
        <v>7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1266</v>
      </c>
      <c r="T185">
        <v>0</v>
      </c>
      <c r="U185">
        <v>0</v>
      </c>
      <c r="V185">
        <v>1266</v>
      </c>
      <c r="W185">
        <v>29</v>
      </c>
      <c r="X185">
        <v>10</v>
      </c>
      <c r="Y185">
        <v>16</v>
      </c>
      <c r="Z185">
        <v>0</v>
      </c>
      <c r="AA185">
        <v>1237</v>
      </c>
      <c r="AB185">
        <v>117</v>
      </c>
      <c r="AC185">
        <v>57</v>
      </c>
      <c r="AD185">
        <v>387</v>
      </c>
      <c r="AE185">
        <v>379</v>
      </c>
      <c r="AF185">
        <v>297</v>
      </c>
      <c r="AG185">
        <v>1237</v>
      </c>
    </row>
    <row r="186" spans="1:33">
      <c r="A186" t="s">
        <v>61</v>
      </c>
      <c r="B186" t="s">
        <v>1</v>
      </c>
      <c r="C186" t="str">
        <f>"306101"</f>
        <v>306101</v>
      </c>
      <c r="D186" t="s">
        <v>60</v>
      </c>
      <c r="E186">
        <v>25</v>
      </c>
      <c r="F186">
        <v>1977</v>
      </c>
      <c r="G186">
        <v>1511</v>
      </c>
      <c r="H186">
        <v>298</v>
      </c>
      <c r="I186">
        <v>1213</v>
      </c>
      <c r="J186">
        <v>1</v>
      </c>
      <c r="K186">
        <v>6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1212</v>
      </c>
      <c r="T186">
        <v>0</v>
      </c>
      <c r="U186">
        <v>0</v>
      </c>
      <c r="V186">
        <v>1212</v>
      </c>
      <c r="W186">
        <v>44</v>
      </c>
      <c r="X186">
        <v>11</v>
      </c>
      <c r="Y186">
        <v>33</v>
      </c>
      <c r="Z186">
        <v>0</v>
      </c>
      <c r="AA186">
        <v>1168</v>
      </c>
      <c r="AB186">
        <v>131</v>
      </c>
      <c r="AC186">
        <v>46</v>
      </c>
      <c r="AD186">
        <v>408</v>
      </c>
      <c r="AE186">
        <v>347</v>
      </c>
      <c r="AF186">
        <v>236</v>
      </c>
      <c r="AG186">
        <v>1168</v>
      </c>
    </row>
    <row r="187" spans="1:33">
      <c r="A187" t="s">
        <v>59</v>
      </c>
      <c r="B187" t="s">
        <v>1</v>
      </c>
      <c r="C187" t="str">
        <f>"306101"</f>
        <v>306101</v>
      </c>
      <c r="D187" t="s">
        <v>58</v>
      </c>
      <c r="E187">
        <v>26</v>
      </c>
      <c r="F187">
        <v>920</v>
      </c>
      <c r="G187">
        <v>710</v>
      </c>
      <c r="H187">
        <v>145</v>
      </c>
      <c r="I187">
        <v>563</v>
      </c>
      <c r="J187">
        <v>0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563</v>
      </c>
      <c r="T187">
        <v>0</v>
      </c>
      <c r="U187">
        <v>0</v>
      </c>
      <c r="V187">
        <v>563</v>
      </c>
      <c r="W187">
        <v>10</v>
      </c>
      <c r="X187">
        <v>3</v>
      </c>
      <c r="Y187">
        <v>7</v>
      </c>
      <c r="Z187">
        <v>0</v>
      </c>
      <c r="AA187">
        <v>553</v>
      </c>
      <c r="AB187">
        <v>55</v>
      </c>
      <c r="AC187">
        <v>23</v>
      </c>
      <c r="AD187">
        <v>185</v>
      </c>
      <c r="AE187">
        <v>163</v>
      </c>
      <c r="AF187">
        <v>127</v>
      </c>
      <c r="AG187">
        <v>553</v>
      </c>
    </row>
    <row r="188" spans="1:33">
      <c r="A188" t="s">
        <v>57</v>
      </c>
      <c r="B188" t="s">
        <v>1</v>
      </c>
      <c r="C188" t="str">
        <f>"306101"</f>
        <v>306101</v>
      </c>
      <c r="D188" t="s">
        <v>56</v>
      </c>
      <c r="E188">
        <v>27</v>
      </c>
      <c r="F188">
        <v>1904</v>
      </c>
      <c r="G188">
        <v>1461</v>
      </c>
      <c r="H188">
        <v>523</v>
      </c>
      <c r="I188">
        <v>938</v>
      </c>
      <c r="J188">
        <v>1</v>
      </c>
      <c r="K188">
        <v>4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938</v>
      </c>
      <c r="T188">
        <v>0</v>
      </c>
      <c r="U188">
        <v>0</v>
      </c>
      <c r="V188">
        <v>938</v>
      </c>
      <c r="W188">
        <v>54</v>
      </c>
      <c r="X188">
        <v>8</v>
      </c>
      <c r="Y188">
        <v>46</v>
      </c>
      <c r="Z188">
        <v>0</v>
      </c>
      <c r="AA188">
        <v>884</v>
      </c>
      <c r="AB188">
        <v>100</v>
      </c>
      <c r="AC188">
        <v>37</v>
      </c>
      <c r="AD188">
        <v>257</v>
      </c>
      <c r="AE188">
        <v>284</v>
      </c>
      <c r="AF188">
        <v>206</v>
      </c>
      <c r="AG188">
        <v>884</v>
      </c>
    </row>
    <row r="189" spans="1:33">
      <c r="A189" t="s">
        <v>55</v>
      </c>
      <c r="B189" t="s">
        <v>1</v>
      </c>
      <c r="C189" t="str">
        <f>"306101"</f>
        <v>306101</v>
      </c>
      <c r="D189" t="s">
        <v>54</v>
      </c>
      <c r="E189">
        <v>28</v>
      </c>
      <c r="F189">
        <v>1669</v>
      </c>
      <c r="G189">
        <v>1280</v>
      </c>
      <c r="H189">
        <v>412</v>
      </c>
      <c r="I189">
        <v>868</v>
      </c>
      <c r="J189">
        <v>1</v>
      </c>
      <c r="K189">
        <v>2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867</v>
      </c>
      <c r="T189">
        <v>0</v>
      </c>
      <c r="U189">
        <v>0</v>
      </c>
      <c r="V189">
        <v>867</v>
      </c>
      <c r="W189">
        <v>25</v>
      </c>
      <c r="X189">
        <v>2</v>
      </c>
      <c r="Y189">
        <v>23</v>
      </c>
      <c r="Z189">
        <v>0</v>
      </c>
      <c r="AA189">
        <v>842</v>
      </c>
      <c r="AB189">
        <v>81</v>
      </c>
      <c r="AC189">
        <v>32</v>
      </c>
      <c r="AD189">
        <v>258</v>
      </c>
      <c r="AE189">
        <v>288</v>
      </c>
      <c r="AF189">
        <v>183</v>
      </c>
      <c r="AG189">
        <v>842</v>
      </c>
    </row>
    <row r="190" spans="1:33">
      <c r="A190" t="s">
        <v>53</v>
      </c>
      <c r="B190" t="s">
        <v>1</v>
      </c>
      <c r="C190" t="str">
        <f>"306101"</f>
        <v>306101</v>
      </c>
      <c r="D190" t="s">
        <v>52</v>
      </c>
      <c r="E190">
        <v>29</v>
      </c>
      <c r="F190">
        <v>1587</v>
      </c>
      <c r="G190">
        <v>1220</v>
      </c>
      <c r="H190">
        <v>309</v>
      </c>
      <c r="I190">
        <v>911</v>
      </c>
      <c r="J190">
        <v>1</v>
      </c>
      <c r="K190">
        <v>5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911</v>
      </c>
      <c r="T190">
        <v>0</v>
      </c>
      <c r="U190">
        <v>0</v>
      </c>
      <c r="V190">
        <v>911</v>
      </c>
      <c r="W190">
        <v>32</v>
      </c>
      <c r="X190">
        <v>0</v>
      </c>
      <c r="Y190">
        <v>32</v>
      </c>
      <c r="Z190">
        <v>0</v>
      </c>
      <c r="AA190">
        <v>879</v>
      </c>
      <c r="AB190">
        <v>86</v>
      </c>
      <c r="AC190">
        <v>30</v>
      </c>
      <c r="AD190">
        <v>281</v>
      </c>
      <c r="AE190">
        <v>287</v>
      </c>
      <c r="AF190">
        <v>195</v>
      </c>
      <c r="AG190">
        <v>879</v>
      </c>
    </row>
    <row r="191" spans="1:33">
      <c r="A191" t="s">
        <v>51</v>
      </c>
      <c r="B191" t="s">
        <v>1</v>
      </c>
      <c r="C191" t="str">
        <f>"306101"</f>
        <v>306101</v>
      </c>
      <c r="D191" t="s">
        <v>50</v>
      </c>
      <c r="E191">
        <v>30</v>
      </c>
      <c r="F191">
        <v>1772</v>
      </c>
      <c r="G191">
        <v>1350</v>
      </c>
      <c r="H191">
        <v>386</v>
      </c>
      <c r="I191">
        <v>964</v>
      </c>
      <c r="J191">
        <v>1</v>
      </c>
      <c r="K191">
        <v>3</v>
      </c>
      <c r="L191">
        <v>1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1</v>
      </c>
      <c r="S191">
        <v>964</v>
      </c>
      <c r="T191">
        <v>1</v>
      </c>
      <c r="U191">
        <v>0</v>
      </c>
      <c r="V191">
        <v>964</v>
      </c>
      <c r="W191">
        <v>12</v>
      </c>
      <c r="X191">
        <v>3</v>
      </c>
      <c r="Y191">
        <v>9</v>
      </c>
      <c r="Z191">
        <v>0</v>
      </c>
      <c r="AA191">
        <v>952</v>
      </c>
      <c r="AB191">
        <v>98</v>
      </c>
      <c r="AC191">
        <v>28</v>
      </c>
      <c r="AD191">
        <v>307</v>
      </c>
      <c r="AE191">
        <v>304</v>
      </c>
      <c r="AF191">
        <v>215</v>
      </c>
      <c r="AG191">
        <v>952</v>
      </c>
    </row>
    <row r="192" spans="1:33">
      <c r="A192" t="s">
        <v>49</v>
      </c>
      <c r="B192" t="s">
        <v>1</v>
      </c>
      <c r="C192" t="str">
        <f>"306101"</f>
        <v>306101</v>
      </c>
      <c r="D192" t="s">
        <v>48</v>
      </c>
      <c r="E192">
        <v>31</v>
      </c>
      <c r="F192">
        <v>1558</v>
      </c>
      <c r="G192">
        <v>1191</v>
      </c>
      <c r="H192">
        <v>354</v>
      </c>
      <c r="I192">
        <v>837</v>
      </c>
      <c r="J192">
        <v>0</v>
      </c>
      <c r="K192">
        <v>4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836</v>
      </c>
      <c r="T192">
        <v>0</v>
      </c>
      <c r="U192">
        <v>0</v>
      </c>
      <c r="V192">
        <v>836</v>
      </c>
      <c r="W192">
        <v>34</v>
      </c>
      <c r="X192">
        <v>6</v>
      </c>
      <c r="Y192">
        <v>25</v>
      </c>
      <c r="Z192">
        <v>0</v>
      </c>
      <c r="AA192">
        <v>802</v>
      </c>
      <c r="AB192">
        <v>96</v>
      </c>
      <c r="AC192">
        <v>30</v>
      </c>
      <c r="AD192">
        <v>287</v>
      </c>
      <c r="AE192">
        <v>241</v>
      </c>
      <c r="AF192">
        <v>148</v>
      </c>
      <c r="AG192">
        <v>802</v>
      </c>
    </row>
    <row r="193" spans="1:33">
      <c r="A193" t="s">
        <v>47</v>
      </c>
      <c r="B193" t="s">
        <v>1</v>
      </c>
      <c r="C193" t="str">
        <f>"306101"</f>
        <v>306101</v>
      </c>
      <c r="D193" t="s">
        <v>46</v>
      </c>
      <c r="E193">
        <v>32</v>
      </c>
      <c r="F193">
        <v>1856</v>
      </c>
      <c r="G193">
        <v>1429</v>
      </c>
      <c r="H193">
        <v>399</v>
      </c>
      <c r="I193">
        <v>1030</v>
      </c>
      <c r="J193">
        <v>0</v>
      </c>
      <c r="K193">
        <v>5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1030</v>
      </c>
      <c r="T193">
        <v>0</v>
      </c>
      <c r="U193">
        <v>0</v>
      </c>
      <c r="V193">
        <v>1030</v>
      </c>
      <c r="W193">
        <v>44</v>
      </c>
      <c r="X193">
        <v>5</v>
      </c>
      <c r="Y193">
        <v>39</v>
      </c>
      <c r="Z193">
        <v>0</v>
      </c>
      <c r="AA193">
        <v>986</v>
      </c>
      <c r="AB193">
        <v>94</v>
      </c>
      <c r="AC193">
        <v>41</v>
      </c>
      <c r="AD193">
        <v>330</v>
      </c>
      <c r="AE193">
        <v>308</v>
      </c>
      <c r="AF193">
        <v>213</v>
      </c>
      <c r="AG193">
        <v>986</v>
      </c>
    </row>
    <row r="194" spans="1:33">
      <c r="A194" t="s">
        <v>45</v>
      </c>
      <c r="B194" t="s">
        <v>1</v>
      </c>
      <c r="C194" t="str">
        <f>"306101"</f>
        <v>306101</v>
      </c>
      <c r="D194" t="s">
        <v>44</v>
      </c>
      <c r="E194">
        <v>33</v>
      </c>
      <c r="F194">
        <v>2176</v>
      </c>
      <c r="G194">
        <v>1660</v>
      </c>
      <c r="H194">
        <v>405</v>
      </c>
      <c r="I194">
        <v>1255</v>
      </c>
      <c r="J194">
        <v>1</v>
      </c>
      <c r="K194">
        <v>12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1255</v>
      </c>
      <c r="T194">
        <v>0</v>
      </c>
      <c r="U194">
        <v>0</v>
      </c>
      <c r="V194">
        <v>1255</v>
      </c>
      <c r="W194">
        <v>35</v>
      </c>
      <c r="X194">
        <v>7</v>
      </c>
      <c r="Y194">
        <v>28</v>
      </c>
      <c r="Z194">
        <v>0</v>
      </c>
      <c r="AA194">
        <v>1220</v>
      </c>
      <c r="AB194">
        <v>129</v>
      </c>
      <c r="AC194">
        <v>62</v>
      </c>
      <c r="AD194">
        <v>386</v>
      </c>
      <c r="AE194">
        <v>410</v>
      </c>
      <c r="AF194">
        <v>233</v>
      </c>
      <c r="AG194">
        <v>1220</v>
      </c>
    </row>
    <row r="195" spans="1:33">
      <c r="A195" t="s">
        <v>43</v>
      </c>
      <c r="B195" t="s">
        <v>1</v>
      </c>
      <c r="C195" t="str">
        <f>"306101"</f>
        <v>306101</v>
      </c>
      <c r="D195" t="s">
        <v>42</v>
      </c>
      <c r="E195">
        <v>34</v>
      </c>
      <c r="F195">
        <v>2324</v>
      </c>
      <c r="G195">
        <v>1780</v>
      </c>
      <c r="H195">
        <v>272</v>
      </c>
      <c r="I195">
        <v>1508</v>
      </c>
      <c r="J195">
        <v>1</v>
      </c>
      <c r="K195">
        <v>12</v>
      </c>
      <c r="L195">
        <v>4</v>
      </c>
      <c r="M195">
        <v>4</v>
      </c>
      <c r="N195">
        <v>0</v>
      </c>
      <c r="O195">
        <v>0</v>
      </c>
      <c r="P195">
        <v>0</v>
      </c>
      <c r="Q195">
        <v>0</v>
      </c>
      <c r="R195">
        <v>4</v>
      </c>
      <c r="S195">
        <v>1512</v>
      </c>
      <c r="T195">
        <v>4</v>
      </c>
      <c r="U195">
        <v>0</v>
      </c>
      <c r="V195">
        <v>1512</v>
      </c>
      <c r="W195">
        <v>26</v>
      </c>
      <c r="X195">
        <v>10</v>
      </c>
      <c r="Y195">
        <v>16</v>
      </c>
      <c r="Z195">
        <v>0</v>
      </c>
      <c r="AA195">
        <v>1486</v>
      </c>
      <c r="AB195">
        <v>150</v>
      </c>
      <c r="AC195">
        <v>62</v>
      </c>
      <c r="AD195">
        <v>436</v>
      </c>
      <c r="AE195">
        <v>489</v>
      </c>
      <c r="AF195">
        <v>349</v>
      </c>
      <c r="AG195">
        <v>1486</v>
      </c>
    </row>
    <row r="196" spans="1:33">
      <c r="A196" t="s">
        <v>41</v>
      </c>
      <c r="B196" t="s">
        <v>1</v>
      </c>
      <c r="C196" t="str">
        <f>"306101"</f>
        <v>306101</v>
      </c>
      <c r="D196" t="s">
        <v>40</v>
      </c>
      <c r="E196">
        <v>35</v>
      </c>
      <c r="F196">
        <v>1352</v>
      </c>
      <c r="G196">
        <v>1020</v>
      </c>
      <c r="H196">
        <v>306</v>
      </c>
      <c r="I196">
        <v>714</v>
      </c>
      <c r="J196">
        <v>0</v>
      </c>
      <c r="K196">
        <v>4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713</v>
      </c>
      <c r="T196">
        <v>0</v>
      </c>
      <c r="U196">
        <v>0</v>
      </c>
      <c r="V196">
        <v>713</v>
      </c>
      <c r="W196">
        <v>17</v>
      </c>
      <c r="X196">
        <v>9</v>
      </c>
      <c r="Y196">
        <v>8</v>
      </c>
      <c r="Z196">
        <v>0</v>
      </c>
      <c r="AA196">
        <v>696</v>
      </c>
      <c r="AB196">
        <v>90</v>
      </c>
      <c r="AC196">
        <v>28</v>
      </c>
      <c r="AD196">
        <v>181</v>
      </c>
      <c r="AE196">
        <v>266</v>
      </c>
      <c r="AF196">
        <v>131</v>
      </c>
      <c r="AG196">
        <v>696</v>
      </c>
    </row>
    <row r="197" spans="1:33">
      <c r="A197" t="s">
        <v>39</v>
      </c>
      <c r="B197" t="s">
        <v>1</v>
      </c>
      <c r="C197" t="str">
        <f>"306101"</f>
        <v>306101</v>
      </c>
      <c r="D197" t="s">
        <v>38</v>
      </c>
      <c r="E197">
        <v>36</v>
      </c>
      <c r="F197">
        <v>2222</v>
      </c>
      <c r="G197">
        <v>1690</v>
      </c>
      <c r="H197">
        <v>486</v>
      </c>
      <c r="I197">
        <v>1204</v>
      </c>
      <c r="J197">
        <v>0</v>
      </c>
      <c r="K197">
        <v>6</v>
      </c>
      <c r="L197">
        <v>1</v>
      </c>
      <c r="M197">
        <v>1</v>
      </c>
      <c r="N197">
        <v>0</v>
      </c>
      <c r="O197">
        <v>0</v>
      </c>
      <c r="P197">
        <v>0</v>
      </c>
      <c r="Q197">
        <v>0</v>
      </c>
      <c r="R197">
        <v>1</v>
      </c>
      <c r="S197">
        <v>1205</v>
      </c>
      <c r="T197">
        <v>1</v>
      </c>
      <c r="U197">
        <v>0</v>
      </c>
      <c r="V197">
        <v>1205</v>
      </c>
      <c r="W197">
        <v>28</v>
      </c>
      <c r="X197">
        <v>13</v>
      </c>
      <c r="Y197">
        <v>8</v>
      </c>
      <c r="Z197">
        <v>0</v>
      </c>
      <c r="AA197">
        <v>1177</v>
      </c>
      <c r="AB197">
        <v>115</v>
      </c>
      <c r="AC197">
        <v>77</v>
      </c>
      <c r="AD197">
        <v>289</v>
      </c>
      <c r="AE197">
        <v>438</v>
      </c>
      <c r="AF197">
        <v>258</v>
      </c>
      <c r="AG197">
        <v>1177</v>
      </c>
    </row>
    <row r="198" spans="1:33">
      <c r="A198" t="s">
        <v>37</v>
      </c>
      <c r="B198" t="s">
        <v>1</v>
      </c>
      <c r="C198" t="str">
        <f>"306101"</f>
        <v>306101</v>
      </c>
      <c r="D198" t="s">
        <v>36</v>
      </c>
      <c r="E198">
        <v>37</v>
      </c>
      <c r="F198">
        <v>1772</v>
      </c>
      <c r="G198">
        <v>1360</v>
      </c>
      <c r="H198">
        <v>334</v>
      </c>
      <c r="I198">
        <v>1026</v>
      </c>
      <c r="J198">
        <v>2</v>
      </c>
      <c r="K198">
        <v>2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1024</v>
      </c>
      <c r="T198">
        <v>0</v>
      </c>
      <c r="U198">
        <v>0</v>
      </c>
      <c r="V198">
        <v>1024</v>
      </c>
      <c r="W198">
        <v>28</v>
      </c>
      <c r="X198">
        <v>4</v>
      </c>
      <c r="Y198">
        <v>24</v>
      </c>
      <c r="Z198">
        <v>0</v>
      </c>
      <c r="AA198">
        <v>996</v>
      </c>
      <c r="AB198">
        <v>121</v>
      </c>
      <c r="AC198">
        <v>54</v>
      </c>
      <c r="AD198">
        <v>326</v>
      </c>
      <c r="AE198">
        <v>308</v>
      </c>
      <c r="AF198">
        <v>187</v>
      </c>
      <c r="AG198">
        <v>996</v>
      </c>
    </row>
    <row r="199" spans="1:33">
      <c r="A199" t="s">
        <v>35</v>
      </c>
      <c r="B199" t="s">
        <v>1</v>
      </c>
      <c r="C199" t="str">
        <f>"306101"</f>
        <v>306101</v>
      </c>
      <c r="D199" t="s">
        <v>34</v>
      </c>
      <c r="E199">
        <v>38</v>
      </c>
      <c r="F199">
        <v>1885</v>
      </c>
      <c r="G199">
        <v>1450</v>
      </c>
      <c r="H199">
        <v>399</v>
      </c>
      <c r="I199">
        <v>1051</v>
      </c>
      <c r="J199">
        <v>0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1051</v>
      </c>
      <c r="T199">
        <v>0</v>
      </c>
      <c r="U199">
        <v>0</v>
      </c>
      <c r="V199">
        <v>1051</v>
      </c>
      <c r="W199">
        <v>31</v>
      </c>
      <c r="X199">
        <v>7</v>
      </c>
      <c r="Y199">
        <v>24</v>
      </c>
      <c r="Z199">
        <v>0</v>
      </c>
      <c r="AA199">
        <v>1020</v>
      </c>
      <c r="AB199">
        <v>113</v>
      </c>
      <c r="AC199">
        <v>35</v>
      </c>
      <c r="AD199">
        <v>309</v>
      </c>
      <c r="AE199">
        <v>316</v>
      </c>
      <c r="AF199">
        <v>247</v>
      </c>
      <c r="AG199">
        <v>1020</v>
      </c>
    </row>
    <row r="200" spans="1:33">
      <c r="A200" t="s">
        <v>33</v>
      </c>
      <c r="B200" t="s">
        <v>1</v>
      </c>
      <c r="C200" t="str">
        <f>"306101"</f>
        <v>306101</v>
      </c>
      <c r="D200" t="s">
        <v>32</v>
      </c>
      <c r="E200">
        <v>39</v>
      </c>
      <c r="F200">
        <v>845</v>
      </c>
      <c r="G200">
        <v>640</v>
      </c>
      <c r="H200">
        <v>174</v>
      </c>
      <c r="I200">
        <v>466</v>
      </c>
      <c r="J200">
        <v>0</v>
      </c>
      <c r="K200">
        <v>2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466</v>
      </c>
      <c r="T200">
        <v>0</v>
      </c>
      <c r="U200">
        <v>0</v>
      </c>
      <c r="V200">
        <v>466</v>
      </c>
      <c r="W200">
        <v>12</v>
      </c>
      <c r="X200">
        <v>4</v>
      </c>
      <c r="Y200">
        <v>8</v>
      </c>
      <c r="Z200">
        <v>0</v>
      </c>
      <c r="AA200">
        <v>454</v>
      </c>
      <c r="AB200">
        <v>43</v>
      </c>
      <c r="AC200">
        <v>27</v>
      </c>
      <c r="AD200">
        <v>142</v>
      </c>
      <c r="AE200">
        <v>144</v>
      </c>
      <c r="AF200">
        <v>98</v>
      </c>
      <c r="AG200">
        <v>454</v>
      </c>
    </row>
    <row r="201" spans="1:33">
      <c r="A201" t="s">
        <v>31</v>
      </c>
      <c r="B201" t="s">
        <v>1</v>
      </c>
      <c r="C201" t="str">
        <f>"306101"</f>
        <v>306101</v>
      </c>
      <c r="D201" t="s">
        <v>30</v>
      </c>
      <c r="E201">
        <v>40</v>
      </c>
      <c r="F201">
        <v>2231</v>
      </c>
      <c r="G201">
        <v>1721</v>
      </c>
      <c r="H201">
        <v>334</v>
      </c>
      <c r="I201">
        <v>1387</v>
      </c>
      <c r="J201">
        <v>0</v>
      </c>
      <c r="K201">
        <v>6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1385</v>
      </c>
      <c r="T201">
        <v>0</v>
      </c>
      <c r="U201">
        <v>0</v>
      </c>
      <c r="V201">
        <v>1385</v>
      </c>
      <c r="W201">
        <v>40</v>
      </c>
      <c r="X201">
        <v>9</v>
      </c>
      <c r="Y201">
        <v>31</v>
      </c>
      <c r="Z201">
        <v>0</v>
      </c>
      <c r="AA201">
        <v>1345</v>
      </c>
      <c r="AB201">
        <v>147</v>
      </c>
      <c r="AC201">
        <v>38</v>
      </c>
      <c r="AD201">
        <v>474</v>
      </c>
      <c r="AE201">
        <v>402</v>
      </c>
      <c r="AF201">
        <v>284</v>
      </c>
      <c r="AG201">
        <v>1345</v>
      </c>
    </row>
    <row r="202" spans="1:33">
      <c r="A202" t="s">
        <v>29</v>
      </c>
      <c r="B202" t="s">
        <v>1</v>
      </c>
      <c r="C202" t="str">
        <f>"306101"</f>
        <v>306101</v>
      </c>
      <c r="D202" t="s">
        <v>28</v>
      </c>
      <c r="E202">
        <v>41</v>
      </c>
      <c r="F202">
        <v>1168</v>
      </c>
      <c r="G202">
        <v>880</v>
      </c>
      <c r="H202">
        <v>120</v>
      </c>
      <c r="I202">
        <v>760</v>
      </c>
      <c r="J202">
        <v>0</v>
      </c>
      <c r="K202">
        <v>3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758</v>
      </c>
      <c r="T202">
        <v>0</v>
      </c>
      <c r="U202">
        <v>0</v>
      </c>
      <c r="V202">
        <v>758</v>
      </c>
      <c r="W202">
        <v>22</v>
      </c>
      <c r="X202">
        <v>5</v>
      </c>
      <c r="Y202">
        <v>9</v>
      </c>
      <c r="Z202">
        <v>0</v>
      </c>
      <c r="AA202">
        <v>736</v>
      </c>
      <c r="AB202">
        <v>62</v>
      </c>
      <c r="AC202">
        <v>88</v>
      </c>
      <c r="AD202">
        <v>196</v>
      </c>
      <c r="AE202">
        <v>278</v>
      </c>
      <c r="AF202">
        <v>112</v>
      </c>
      <c r="AG202">
        <v>736</v>
      </c>
    </row>
    <row r="203" spans="1:33">
      <c r="A203" t="s">
        <v>27</v>
      </c>
      <c r="B203" t="s">
        <v>1</v>
      </c>
      <c r="C203" t="str">
        <f>"306101"</f>
        <v>306101</v>
      </c>
      <c r="D203" t="s">
        <v>26</v>
      </c>
      <c r="E203">
        <v>42</v>
      </c>
      <c r="F203">
        <v>700</v>
      </c>
      <c r="G203">
        <v>540</v>
      </c>
      <c r="H203">
        <v>223</v>
      </c>
      <c r="I203">
        <v>317</v>
      </c>
      <c r="J203">
        <v>0</v>
      </c>
      <c r="K203">
        <v>2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317</v>
      </c>
      <c r="T203">
        <v>0</v>
      </c>
      <c r="U203">
        <v>0</v>
      </c>
      <c r="V203">
        <v>317</v>
      </c>
      <c r="W203">
        <v>5</v>
      </c>
      <c r="X203">
        <v>2</v>
      </c>
      <c r="Y203">
        <v>3</v>
      </c>
      <c r="Z203">
        <v>0</v>
      </c>
      <c r="AA203">
        <v>312</v>
      </c>
      <c r="AB203">
        <v>21</v>
      </c>
      <c r="AC203">
        <v>9</v>
      </c>
      <c r="AD203">
        <v>95</v>
      </c>
      <c r="AE203">
        <v>138</v>
      </c>
      <c r="AF203">
        <v>49</v>
      </c>
      <c r="AG203">
        <v>312</v>
      </c>
    </row>
    <row r="204" spans="1:33">
      <c r="A204" t="s">
        <v>25</v>
      </c>
      <c r="B204" t="s">
        <v>1</v>
      </c>
      <c r="C204" t="str">
        <f>"306101"</f>
        <v>306101</v>
      </c>
      <c r="D204" t="s">
        <v>24</v>
      </c>
      <c r="E204">
        <v>43</v>
      </c>
      <c r="F204">
        <v>1409</v>
      </c>
      <c r="G204">
        <v>1080</v>
      </c>
      <c r="H204">
        <v>250</v>
      </c>
      <c r="I204">
        <v>830</v>
      </c>
      <c r="J204">
        <v>0</v>
      </c>
      <c r="K204">
        <v>2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830</v>
      </c>
      <c r="T204">
        <v>0</v>
      </c>
      <c r="U204">
        <v>0</v>
      </c>
      <c r="V204">
        <v>830</v>
      </c>
      <c r="W204">
        <v>31</v>
      </c>
      <c r="X204">
        <v>7</v>
      </c>
      <c r="Y204">
        <v>24</v>
      </c>
      <c r="Z204">
        <v>0</v>
      </c>
      <c r="AA204">
        <v>799</v>
      </c>
      <c r="AB204">
        <v>73</v>
      </c>
      <c r="AC204">
        <v>34</v>
      </c>
      <c r="AD204">
        <v>287</v>
      </c>
      <c r="AE204">
        <v>235</v>
      </c>
      <c r="AF204">
        <v>170</v>
      </c>
      <c r="AG204">
        <v>799</v>
      </c>
    </row>
    <row r="205" spans="1:33">
      <c r="A205" t="s">
        <v>23</v>
      </c>
      <c r="B205" t="s">
        <v>1</v>
      </c>
      <c r="C205" t="str">
        <f>"306101"</f>
        <v>306101</v>
      </c>
      <c r="D205" t="s">
        <v>22</v>
      </c>
      <c r="E205">
        <v>44</v>
      </c>
      <c r="F205">
        <v>1402</v>
      </c>
      <c r="G205">
        <v>1039</v>
      </c>
      <c r="H205">
        <v>255</v>
      </c>
      <c r="I205">
        <v>784</v>
      </c>
      <c r="J205">
        <v>0</v>
      </c>
      <c r="K205">
        <v>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784</v>
      </c>
      <c r="T205">
        <v>0</v>
      </c>
      <c r="U205">
        <v>0</v>
      </c>
      <c r="V205">
        <v>784</v>
      </c>
      <c r="W205">
        <v>35</v>
      </c>
      <c r="X205">
        <v>9</v>
      </c>
      <c r="Y205">
        <v>26</v>
      </c>
      <c r="Z205">
        <v>0</v>
      </c>
      <c r="AA205">
        <v>749</v>
      </c>
      <c r="AB205">
        <v>97</v>
      </c>
      <c r="AC205">
        <v>25</v>
      </c>
      <c r="AD205">
        <v>269</v>
      </c>
      <c r="AE205">
        <v>211</v>
      </c>
      <c r="AF205">
        <v>147</v>
      </c>
      <c r="AG205">
        <v>749</v>
      </c>
    </row>
    <row r="206" spans="1:33">
      <c r="A206" t="s">
        <v>21</v>
      </c>
      <c r="B206" t="s">
        <v>1</v>
      </c>
      <c r="C206" t="str">
        <f>"306101"</f>
        <v>306101</v>
      </c>
      <c r="D206" t="s">
        <v>20</v>
      </c>
      <c r="E206">
        <v>45</v>
      </c>
      <c r="F206">
        <v>786</v>
      </c>
      <c r="G206">
        <v>620</v>
      </c>
      <c r="H206">
        <v>189</v>
      </c>
      <c r="I206">
        <v>431</v>
      </c>
      <c r="J206">
        <v>0</v>
      </c>
      <c r="K206">
        <v>3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431</v>
      </c>
      <c r="T206">
        <v>0</v>
      </c>
      <c r="U206">
        <v>0</v>
      </c>
      <c r="V206">
        <v>431</v>
      </c>
      <c r="W206">
        <v>14</v>
      </c>
      <c r="X206">
        <v>5</v>
      </c>
      <c r="Y206">
        <v>9</v>
      </c>
      <c r="Z206">
        <v>0</v>
      </c>
      <c r="AA206">
        <v>417</v>
      </c>
      <c r="AB206">
        <v>55</v>
      </c>
      <c r="AC206">
        <v>15</v>
      </c>
      <c r="AD206">
        <v>124</v>
      </c>
      <c r="AE206">
        <v>123</v>
      </c>
      <c r="AF206">
        <v>100</v>
      </c>
      <c r="AG206">
        <v>417</v>
      </c>
    </row>
    <row r="207" spans="1:33">
      <c r="A207" t="s">
        <v>19</v>
      </c>
      <c r="B207" t="s">
        <v>1</v>
      </c>
      <c r="C207" t="str">
        <f>"306101"</f>
        <v>306101</v>
      </c>
      <c r="D207" t="s">
        <v>18</v>
      </c>
      <c r="E207">
        <v>46</v>
      </c>
      <c r="F207">
        <v>713</v>
      </c>
      <c r="G207">
        <v>540</v>
      </c>
      <c r="H207">
        <v>175</v>
      </c>
      <c r="I207">
        <v>365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365</v>
      </c>
      <c r="T207">
        <v>0</v>
      </c>
      <c r="U207">
        <v>0</v>
      </c>
      <c r="V207">
        <v>365</v>
      </c>
      <c r="W207">
        <v>7</v>
      </c>
      <c r="X207">
        <v>1</v>
      </c>
      <c r="Y207">
        <v>6</v>
      </c>
      <c r="Z207">
        <v>0</v>
      </c>
      <c r="AA207">
        <v>358</v>
      </c>
      <c r="AB207">
        <v>44</v>
      </c>
      <c r="AC207">
        <v>29</v>
      </c>
      <c r="AD207">
        <v>76</v>
      </c>
      <c r="AE207">
        <v>154</v>
      </c>
      <c r="AF207">
        <v>55</v>
      </c>
      <c r="AG207">
        <v>358</v>
      </c>
    </row>
    <row r="208" spans="1:33">
      <c r="A208" t="s">
        <v>17</v>
      </c>
      <c r="B208" t="s">
        <v>1</v>
      </c>
      <c r="C208" t="str">
        <f>"306101"</f>
        <v>306101</v>
      </c>
      <c r="D208" t="s">
        <v>16</v>
      </c>
      <c r="E208">
        <v>47</v>
      </c>
      <c r="F208">
        <v>1298</v>
      </c>
      <c r="G208">
        <v>1000</v>
      </c>
      <c r="H208">
        <v>398</v>
      </c>
      <c r="I208">
        <v>602</v>
      </c>
      <c r="J208">
        <v>0</v>
      </c>
      <c r="K208">
        <v>3</v>
      </c>
      <c r="L208">
        <v>1</v>
      </c>
      <c r="M208">
        <v>1</v>
      </c>
      <c r="N208">
        <v>1</v>
      </c>
      <c r="O208">
        <v>0</v>
      </c>
      <c r="P208">
        <v>0</v>
      </c>
      <c r="Q208">
        <v>0</v>
      </c>
      <c r="R208">
        <v>0</v>
      </c>
      <c r="S208">
        <v>601</v>
      </c>
      <c r="T208">
        <v>0</v>
      </c>
      <c r="U208">
        <v>0</v>
      </c>
      <c r="V208">
        <v>601</v>
      </c>
      <c r="W208">
        <v>12</v>
      </c>
      <c r="X208">
        <v>0</v>
      </c>
      <c r="Y208">
        <v>12</v>
      </c>
      <c r="Z208">
        <v>0</v>
      </c>
      <c r="AA208">
        <v>589</v>
      </c>
      <c r="AB208">
        <v>70</v>
      </c>
      <c r="AC208">
        <v>12</v>
      </c>
      <c r="AD208">
        <v>218</v>
      </c>
      <c r="AE208">
        <v>168</v>
      </c>
      <c r="AF208">
        <v>121</v>
      </c>
      <c r="AG208">
        <v>589</v>
      </c>
    </row>
    <row r="209" spans="1:33">
      <c r="A209" t="s">
        <v>15</v>
      </c>
      <c r="B209" t="s">
        <v>1</v>
      </c>
      <c r="C209" t="str">
        <f>"306101"</f>
        <v>306101</v>
      </c>
      <c r="D209" t="s">
        <v>14</v>
      </c>
      <c r="E209">
        <v>48</v>
      </c>
      <c r="F209">
        <v>703</v>
      </c>
      <c r="G209">
        <v>550</v>
      </c>
      <c r="H209">
        <v>136</v>
      </c>
      <c r="I209">
        <v>414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413</v>
      </c>
      <c r="T209">
        <v>0</v>
      </c>
      <c r="U209">
        <v>0</v>
      </c>
      <c r="V209">
        <v>413</v>
      </c>
      <c r="W209">
        <v>17</v>
      </c>
      <c r="X209">
        <v>4</v>
      </c>
      <c r="Y209">
        <v>13</v>
      </c>
      <c r="Z209">
        <v>0</v>
      </c>
      <c r="AA209">
        <v>396</v>
      </c>
      <c r="AB209">
        <v>37</v>
      </c>
      <c r="AC209">
        <v>16</v>
      </c>
      <c r="AD209">
        <v>135</v>
      </c>
      <c r="AE209">
        <v>122</v>
      </c>
      <c r="AF209">
        <v>86</v>
      </c>
      <c r="AG209">
        <v>396</v>
      </c>
    </row>
    <row r="210" spans="1:33">
      <c r="A210" t="s">
        <v>13</v>
      </c>
      <c r="B210" t="s">
        <v>1</v>
      </c>
      <c r="C210" t="str">
        <f>"306101"</f>
        <v>306101</v>
      </c>
      <c r="D210" t="s">
        <v>12</v>
      </c>
      <c r="E210">
        <v>49</v>
      </c>
      <c r="F210">
        <v>1412</v>
      </c>
      <c r="G210">
        <v>1080</v>
      </c>
      <c r="H210">
        <v>354</v>
      </c>
      <c r="I210">
        <v>726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726</v>
      </c>
      <c r="T210">
        <v>0</v>
      </c>
      <c r="U210">
        <v>0</v>
      </c>
      <c r="V210">
        <v>726</v>
      </c>
      <c r="W210">
        <v>27</v>
      </c>
      <c r="X210">
        <v>6</v>
      </c>
      <c r="Y210">
        <v>21</v>
      </c>
      <c r="Z210">
        <v>0</v>
      </c>
      <c r="AA210">
        <v>699</v>
      </c>
      <c r="AB210">
        <v>70</v>
      </c>
      <c r="AC210">
        <v>30</v>
      </c>
      <c r="AD210">
        <v>187</v>
      </c>
      <c r="AE210">
        <v>292</v>
      </c>
      <c r="AF210">
        <v>120</v>
      </c>
      <c r="AG210">
        <v>699</v>
      </c>
    </row>
    <row r="211" spans="1:33">
      <c r="A211" t="s">
        <v>11</v>
      </c>
      <c r="B211" t="s">
        <v>1</v>
      </c>
      <c r="C211" t="str">
        <f>"306101"</f>
        <v>306101</v>
      </c>
      <c r="D211" t="s">
        <v>10</v>
      </c>
      <c r="E211">
        <v>50</v>
      </c>
      <c r="F211">
        <v>1835</v>
      </c>
      <c r="G211">
        <v>1370</v>
      </c>
      <c r="H211">
        <v>175</v>
      </c>
      <c r="I211">
        <v>1195</v>
      </c>
      <c r="J211">
        <v>0</v>
      </c>
      <c r="K211">
        <v>11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1195</v>
      </c>
      <c r="T211">
        <v>0</v>
      </c>
      <c r="U211">
        <v>0</v>
      </c>
      <c r="V211">
        <v>1195</v>
      </c>
      <c r="W211">
        <v>43</v>
      </c>
      <c r="X211">
        <v>21</v>
      </c>
      <c r="Y211">
        <v>21</v>
      </c>
      <c r="Z211">
        <v>0</v>
      </c>
      <c r="AA211">
        <v>1152</v>
      </c>
      <c r="AB211">
        <v>144</v>
      </c>
      <c r="AC211">
        <v>24</v>
      </c>
      <c r="AD211">
        <v>338</v>
      </c>
      <c r="AE211">
        <v>351</v>
      </c>
      <c r="AF211">
        <v>295</v>
      </c>
      <c r="AG211">
        <v>1152</v>
      </c>
    </row>
    <row r="212" spans="1:33">
      <c r="A212" t="s">
        <v>9</v>
      </c>
      <c r="B212" t="s">
        <v>1</v>
      </c>
      <c r="C212" t="str">
        <f>"306101"</f>
        <v>306101</v>
      </c>
      <c r="D212" t="s">
        <v>8</v>
      </c>
      <c r="E212">
        <v>51</v>
      </c>
      <c r="F212">
        <v>1644</v>
      </c>
      <c r="G212">
        <v>1250</v>
      </c>
      <c r="H212">
        <v>354</v>
      </c>
      <c r="I212">
        <v>896</v>
      </c>
      <c r="J212">
        <v>0</v>
      </c>
      <c r="K212">
        <v>2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896</v>
      </c>
      <c r="T212">
        <v>0</v>
      </c>
      <c r="U212">
        <v>0</v>
      </c>
      <c r="V212">
        <v>896</v>
      </c>
      <c r="W212">
        <v>30</v>
      </c>
      <c r="X212">
        <v>9</v>
      </c>
      <c r="Y212">
        <v>21</v>
      </c>
      <c r="Z212">
        <v>0</v>
      </c>
      <c r="AA212">
        <v>866</v>
      </c>
      <c r="AB212">
        <v>91</v>
      </c>
      <c r="AC212">
        <v>23</v>
      </c>
      <c r="AD212">
        <v>241</v>
      </c>
      <c r="AE212">
        <v>297</v>
      </c>
      <c r="AF212">
        <v>214</v>
      </c>
      <c r="AG212">
        <v>866</v>
      </c>
    </row>
    <row r="213" spans="1:33">
      <c r="A213" t="s">
        <v>7</v>
      </c>
      <c r="B213" t="s">
        <v>1</v>
      </c>
      <c r="C213" t="str">
        <f>"306101"</f>
        <v>306101</v>
      </c>
      <c r="D213" t="s">
        <v>5</v>
      </c>
      <c r="E213">
        <v>52</v>
      </c>
      <c r="F213">
        <v>165</v>
      </c>
      <c r="G213">
        <v>636</v>
      </c>
      <c r="H213">
        <v>528</v>
      </c>
      <c r="I213">
        <v>108</v>
      </c>
      <c r="J213">
        <v>0</v>
      </c>
      <c r="K213">
        <v>4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108</v>
      </c>
      <c r="T213">
        <v>0</v>
      </c>
      <c r="U213">
        <v>0</v>
      </c>
      <c r="V213">
        <v>108</v>
      </c>
      <c r="W213">
        <v>5</v>
      </c>
      <c r="X213">
        <v>1</v>
      </c>
      <c r="Y213">
        <v>4</v>
      </c>
      <c r="Z213">
        <v>0</v>
      </c>
      <c r="AA213">
        <v>103</v>
      </c>
      <c r="AB213">
        <v>3</v>
      </c>
      <c r="AC213">
        <v>16</v>
      </c>
      <c r="AD213">
        <v>29</v>
      </c>
      <c r="AE213">
        <v>40</v>
      </c>
      <c r="AF213">
        <v>15</v>
      </c>
      <c r="AG213">
        <v>103</v>
      </c>
    </row>
    <row r="214" spans="1:33">
      <c r="A214" t="s">
        <v>6</v>
      </c>
      <c r="B214" t="s">
        <v>1</v>
      </c>
      <c r="C214" t="str">
        <f>"306101"</f>
        <v>306101</v>
      </c>
      <c r="D214" t="s">
        <v>5</v>
      </c>
      <c r="E214">
        <v>53</v>
      </c>
      <c r="F214">
        <v>37</v>
      </c>
      <c r="G214">
        <v>205</v>
      </c>
      <c r="H214">
        <v>190</v>
      </c>
      <c r="I214">
        <v>15</v>
      </c>
      <c r="J214">
        <v>0</v>
      </c>
      <c r="K214">
        <v>1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15</v>
      </c>
      <c r="T214">
        <v>0</v>
      </c>
      <c r="U214">
        <v>0</v>
      </c>
      <c r="V214">
        <v>15</v>
      </c>
      <c r="W214">
        <v>0</v>
      </c>
      <c r="X214">
        <v>0</v>
      </c>
      <c r="Y214">
        <v>0</v>
      </c>
      <c r="Z214">
        <v>0</v>
      </c>
      <c r="AA214">
        <v>15</v>
      </c>
      <c r="AB214">
        <v>1</v>
      </c>
      <c r="AC214">
        <v>2</v>
      </c>
      <c r="AD214">
        <v>1</v>
      </c>
      <c r="AE214">
        <v>9</v>
      </c>
      <c r="AF214">
        <v>2</v>
      </c>
      <c r="AG214">
        <v>15</v>
      </c>
    </row>
    <row r="215" spans="1:33">
      <c r="A215" t="s">
        <v>4</v>
      </c>
      <c r="B215" t="s">
        <v>1</v>
      </c>
      <c r="C215" t="str">
        <f>"306101"</f>
        <v>306101</v>
      </c>
      <c r="D215" t="s">
        <v>3</v>
      </c>
      <c r="E215">
        <v>54</v>
      </c>
      <c r="F215">
        <v>16</v>
      </c>
      <c r="G215">
        <v>26</v>
      </c>
      <c r="H215">
        <v>10</v>
      </c>
      <c r="I215">
        <v>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16</v>
      </c>
      <c r="T215">
        <v>0</v>
      </c>
      <c r="U215">
        <v>0</v>
      </c>
      <c r="V215">
        <v>16</v>
      </c>
      <c r="W215">
        <v>0</v>
      </c>
      <c r="X215">
        <v>0</v>
      </c>
      <c r="Y215">
        <v>0</v>
      </c>
      <c r="Z215">
        <v>0</v>
      </c>
      <c r="AA215">
        <v>16</v>
      </c>
      <c r="AB215">
        <v>3</v>
      </c>
      <c r="AC215">
        <v>0</v>
      </c>
      <c r="AD215">
        <v>10</v>
      </c>
      <c r="AE215">
        <v>2</v>
      </c>
      <c r="AF215">
        <v>1</v>
      </c>
      <c r="AG215">
        <v>16</v>
      </c>
    </row>
    <row r="216" spans="1:33">
      <c r="A216" t="s">
        <v>2</v>
      </c>
      <c r="B216" t="s">
        <v>1</v>
      </c>
      <c r="C216" t="str">
        <f>"306101"</f>
        <v>306101</v>
      </c>
      <c r="D216" t="s">
        <v>0</v>
      </c>
      <c r="E216">
        <v>55</v>
      </c>
      <c r="F216">
        <v>168</v>
      </c>
      <c r="G216">
        <v>180</v>
      </c>
      <c r="H216">
        <v>114</v>
      </c>
      <c r="I216">
        <v>66</v>
      </c>
      <c r="J216">
        <v>0</v>
      </c>
      <c r="K216">
        <v>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66</v>
      </c>
      <c r="T216">
        <v>0</v>
      </c>
      <c r="U216">
        <v>0</v>
      </c>
      <c r="V216">
        <v>66</v>
      </c>
      <c r="W216">
        <v>3</v>
      </c>
      <c r="X216">
        <v>1</v>
      </c>
      <c r="Y216">
        <v>2</v>
      </c>
      <c r="Z216">
        <v>0</v>
      </c>
      <c r="AA216">
        <v>63</v>
      </c>
      <c r="AB216">
        <v>13</v>
      </c>
      <c r="AC216">
        <v>2</v>
      </c>
      <c r="AD216">
        <v>12</v>
      </c>
      <c r="AE216">
        <v>28</v>
      </c>
      <c r="AF216">
        <v>8</v>
      </c>
      <c r="AG216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2015-11-03T12:29:34Z</dcterms:created>
  <dcterms:modified xsi:type="dcterms:W3CDTF">2015-11-03T12:29:40Z</dcterms:modified>
</cp:coreProperties>
</file>