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</calcChain>
</file>

<file path=xl/sharedStrings.xml><?xml version="1.0" encoding="utf-8"?>
<sst xmlns="http://schemas.openxmlformats.org/spreadsheetml/2006/main" count="758" uniqueCount="507">
  <si>
    <t>Budynek Oratorium w Ostródzie</t>
  </si>
  <si>
    <t>gm. Ostróda</t>
  </si>
  <si>
    <t>1c0b-bdc4-f292-33b4-3bfb-ac0b-7601-125c</t>
  </si>
  <si>
    <t>Środowiskowy Dom Samopomocy w Wygodzie</t>
  </si>
  <si>
    <t>6036-66db-46c6-c9c1-17ce-bcda-0b26-a8fe</t>
  </si>
  <si>
    <t>Świetlica Wiejska w Pietrzwałdzie</t>
  </si>
  <si>
    <t>7eab-8074-c56c-710a-4d5b-52cf-9d38-7675</t>
  </si>
  <si>
    <t>Zespół Szkół w Lipowie</t>
  </si>
  <si>
    <t>1a3c-cb46-7790-4c62-9346-7efa-d9b7-549a</t>
  </si>
  <si>
    <t>Świetlica Wiejska w  Reszkach</t>
  </si>
  <si>
    <t>7d8e-fd6c-bc64-cf33-fa17-9552-7582-d2f1</t>
  </si>
  <si>
    <t>Świetlica Wiejska w Turznicy</t>
  </si>
  <si>
    <t>1558-cfa9-6907-cd6d-4b80-0120-ac63-d814</t>
  </si>
  <si>
    <t>Gminne Centrum Kulturalno-Biblioteczne w Samborowie</t>
  </si>
  <si>
    <t>fa13-ded4-6fa5-8f91-16e2-04e3-35c8-48a0</t>
  </si>
  <si>
    <t>Szkoła Podstawowa w Szyldaku</t>
  </si>
  <si>
    <t>8826-d1dc-3cf1-ca08-83ca-4e74-7c07-6e6c</t>
  </si>
  <si>
    <t>Szkoła Podstawowa w Starych Jabłonkach</t>
  </si>
  <si>
    <t>8a4c-043a-85a9-592c-1f26-6f75-70c1-b5e9</t>
  </si>
  <si>
    <t>Szkoła Podstawowa w Zwierzewie</t>
  </si>
  <si>
    <t>ab0c-b664-0383-db06-a7b2-31c3-7db1-af18</t>
  </si>
  <si>
    <t>Niepubliczny Zespół Szkolno -Przedszkolny w Idzbarku</t>
  </si>
  <si>
    <t>9fc0-11b8-0b91-9961-fb60-2e34-73ef-3a78</t>
  </si>
  <si>
    <t>Zespół Szkół Rolniczych w Ostródzie</t>
  </si>
  <si>
    <t>3057-593b-0820-da13-0fe9-c44b-75d0-186f</t>
  </si>
  <si>
    <t>Zespół Przedszkolno-Szkolny w Tyrowie</t>
  </si>
  <si>
    <t>bb1a-e575-3851-2ccb-0a80-323b-fcc1-9af1</t>
  </si>
  <si>
    <t>Gimnazjum w Durągu</t>
  </si>
  <si>
    <t>b518-6a33-aff7-0177-9d23-5c74-c933-237a</t>
  </si>
  <si>
    <t>Szkoła Podstawowa w Brzydowie</t>
  </si>
  <si>
    <t>c63e-b035-6d68-ab66-f68f-787e-65ca-d8ec</t>
  </si>
  <si>
    <t xml:space="preserve">Szpital Miejski w Morągu Sp. z o.o. (odrębny obwód głosowania) </t>
  </si>
  <si>
    <t>gm. Morąg</t>
  </si>
  <si>
    <t>5118-3891-fbc8-0482-7f91-61ea-0e9d-b024</t>
  </si>
  <si>
    <t>Świetlica w Bogaczewie</t>
  </si>
  <si>
    <t>227e-672b-42b6-93ba-8d9e-5fc4-570a-4716</t>
  </si>
  <si>
    <t>Świetlica w Jurkach</t>
  </si>
  <si>
    <t>fb9e-7e9f-31aa-c155-aaa7-75af-1d9c-0c21</t>
  </si>
  <si>
    <t>Szkoła Podstawowa w Łącznie</t>
  </si>
  <si>
    <t>d324-7d41-62c9-5ef5-716d-52cc-9f78-9b9f</t>
  </si>
  <si>
    <t>Świetlica w Królewie</t>
  </si>
  <si>
    <t>8c10-d2ee-06ef-7112-7874-6a9c-e3e0-eb79</t>
  </si>
  <si>
    <t>Przedsiębiorstwo Oczyszczania Sp. z o.o.</t>
  </si>
  <si>
    <t>5434-b25f-74f1-9c08-3118-6f09-8ba2-ccec</t>
  </si>
  <si>
    <t xml:space="preserve">Świetlica w Słoneczniku </t>
  </si>
  <si>
    <t>eaf0-049d-b1e7-24bc-853a-6e3c-b5bd-469d</t>
  </si>
  <si>
    <t>Świetlica w Bramce</t>
  </si>
  <si>
    <t>a02d-7e1b-db9a-7470-4052-03d7-7a82-6da3</t>
  </si>
  <si>
    <t xml:space="preserve">Świetlica w Zawrotach </t>
  </si>
  <si>
    <t>a2ac-388d-7674-b9ed-bfec-d53f-be17-7501</t>
  </si>
  <si>
    <t xml:space="preserve">Szkoła Podstawowa w Żabim Rogu </t>
  </si>
  <si>
    <t>b61a-ba63-c3f3-ae2e-f816-439a-1bd5-9b2a</t>
  </si>
  <si>
    <t>Szkoła Podstawowa Nr 3 w Morągu</t>
  </si>
  <si>
    <t>ec70-5fbf-ab26-bb14-9783-f55f-8031-99e9</t>
  </si>
  <si>
    <t>Przedszkole Nr 6 w Morągu</t>
  </si>
  <si>
    <t>d32d-e908-0307-9e99-dd6a-3178-bf6f-8bb0</t>
  </si>
  <si>
    <t>Świetlica Spółdzielni Mieszkaniowej "Narie" w Morągu</t>
  </si>
  <si>
    <t>c93e-c714-d931-202b-ff15-4dba-46c8-1984</t>
  </si>
  <si>
    <t>Przedszkole Nr 2 w Moragu</t>
  </si>
  <si>
    <t>4f8c-0d2c-c52a-352a-88fc-62d5-a671-a7f6</t>
  </si>
  <si>
    <t>Szkoła Podstawowa Nr 4 w Morągu</t>
  </si>
  <si>
    <t>3866-a27f-b07a-9b49-0bfb-8eae-81ee-b07c</t>
  </si>
  <si>
    <t>Ratusz w Morągu</t>
  </si>
  <si>
    <t>8944-b0dd-8b60-2a39-6167-4695-d585-f04a</t>
  </si>
  <si>
    <t>Zespół Szkól Licealnych</t>
  </si>
  <si>
    <t>af62-865f-a8e1-70bc-f49a-6045-af15-f3fd</t>
  </si>
  <si>
    <t>Gimnazjum Nr 1 w Morągu</t>
  </si>
  <si>
    <t>225e-6132-cbc5-1879-32b4-eeb2-5933-c067</t>
  </si>
  <si>
    <t>3d55-3cf5-2c0d-1885-2316-fd7a-4fa1-fe2a</t>
  </si>
  <si>
    <t>107e-df4b-f089-59d4-adac-f684-1f67-ee57</t>
  </si>
  <si>
    <t>Miejskie Przedsiębiorstwo Zarządzania Nieruchomościami Sp. z o. o. w Morągu</t>
  </si>
  <si>
    <t>ccd9-a7e6-02cc-2c26-6b4b-b02f-5919-7660</t>
  </si>
  <si>
    <t>Szkoła Podstawowa Nr 2 w Morągu</t>
  </si>
  <si>
    <t>7bcd-ae7d-946b-17e1-8717-4ada-191a-150c</t>
  </si>
  <si>
    <t>Świetlica Wiejska w Majdanach Wielkich</t>
  </si>
  <si>
    <t>gm. Miłomłyn</t>
  </si>
  <si>
    <t>cf28-c10b-f30c-e9df-5119-9680-2f12-be97</t>
  </si>
  <si>
    <t>Szkoła Podstawowa w Bynowie</t>
  </si>
  <si>
    <t>a364-f9af-2b4e-b772-fae5-7280-803f-c228</t>
  </si>
  <si>
    <t>Świetlica Wiejska w Liksajnach</t>
  </si>
  <si>
    <t>a58d-c73c-88f1-8bf7-f804-8512-cd19-7cf4</t>
  </si>
  <si>
    <t>Szkoła Podstawowa w Liwie</t>
  </si>
  <si>
    <t>d549-2cd5-e2c7-89e5-bbf6-efa8-87c6-44ff</t>
  </si>
  <si>
    <t>Szkoła Podstawowa w Miłomłynie</t>
  </si>
  <si>
    <t>d833-4360-1d0e-a186-2d5d-d3f4-8426-6f4c</t>
  </si>
  <si>
    <t>Świetlica wiejska w Książniku</t>
  </si>
  <si>
    <t>gm. Miłakowo</t>
  </si>
  <si>
    <t>2c24-0c60-2072-8713-4e72-c524-bc52-c596</t>
  </si>
  <si>
    <t>Dwór w Bieniaszach</t>
  </si>
  <si>
    <t>1235-3b97-69ba-0df4-1bb2-05ea-2c48-dda6</t>
  </si>
  <si>
    <t>Filia Zespołu Szkolno-Przedszkolnego im. Jana Pawła II w Miłakowie, Szkoła Podstawowa w Boguchwałach</t>
  </si>
  <si>
    <t>9d3d-83a7-0d7b-5399-ab32-56e8-4090-ebd0</t>
  </si>
  <si>
    <t>Zespół Szkolno-Przedszkolny w Miłakowie im. Jana Pawła II</t>
  </si>
  <si>
    <t>7254-f16b-c1f3-f68f-1f72-b9ba-d92d-fb66</t>
  </si>
  <si>
    <t>Miłakowski Dom Kultury w Miłakowie</t>
  </si>
  <si>
    <t>c412-0994-f9f0-ec6a-ae00-ffa6-dc02-d1d4</t>
  </si>
  <si>
    <t>Niepubliczna Szkoła Podstawowa w Wielkim Dworze</t>
  </si>
  <si>
    <t>gm. Małdyty</t>
  </si>
  <si>
    <t>2580-495f-3413-7229-ea14-de1d-84cf-8827</t>
  </si>
  <si>
    <t>Zespół Szkół w Szymonowie</t>
  </si>
  <si>
    <t>f1a6-1309-172c-d7cc-0235-2987-f403-d324</t>
  </si>
  <si>
    <t>Szkoła Podstawowa w Małdytach</t>
  </si>
  <si>
    <t>9674-6e33-4d85-1e1f-abd1-b7a6-067a-2e04</t>
  </si>
  <si>
    <t>Przedszkole Samorządowe w Dobrocinie</t>
  </si>
  <si>
    <t>3c38-ce29-ffa1-3d67-425d-9d41-0d76-3918</t>
  </si>
  <si>
    <t>Świetlica wiejska we Florczakach</t>
  </si>
  <si>
    <t>gm. Łukta</t>
  </si>
  <si>
    <t>2550-0514-133a-9a9d-a98f-2356-775c-57f6</t>
  </si>
  <si>
    <t>Punkt Filialny Szkoły Podstawowej w Łukcie z siedzibą w Mostkowie</t>
  </si>
  <si>
    <t>a34f-ed77-f487-b5f6-aa7b-9117-de49-71a0</t>
  </si>
  <si>
    <t>Gminny Ośrodek Kultury w Łukcie</t>
  </si>
  <si>
    <t>3c87-1750-eb48-07ad-029a-b2e0-3a14-1511</t>
  </si>
  <si>
    <t>Szkoła Podstawowa we Frygnowie</t>
  </si>
  <si>
    <t>gm. Grunwald</t>
  </si>
  <si>
    <t>4a82-dcb3-c0c3-0181-461d-3434-9e7e-f654</t>
  </si>
  <si>
    <t>Szkoła Podstawowa w Szczepankowie</t>
  </si>
  <si>
    <t>c8a8-53b9-468f-2981-6ff3-3972-8fd8-d509</t>
  </si>
  <si>
    <t>Publiczne Gimnazjum w Stębarku</t>
  </si>
  <si>
    <t>1e48-869c-031d-2f09-8439-8820-e935-de82</t>
  </si>
  <si>
    <t>Gminny Ośrodek Kultury w Gierzwałdzie</t>
  </si>
  <si>
    <t>ce6c-63b6-3a7e-85a8-8f5e-6b3a-bd9a-80e8</t>
  </si>
  <si>
    <t>ŚWIETLICA WIEJSKA</t>
  </si>
  <si>
    <t>gm. Dąbrówno</t>
  </si>
  <si>
    <t>2e86-93cd-010a-d9b9-5d43-ff2f-c98d-a5b1</t>
  </si>
  <si>
    <t>PUBLICZNA SZKOŁA PODSTAWOWA</t>
  </si>
  <si>
    <t>6342-9aa9-8787-fea2-74da-e1a1-6462-f53b</t>
  </si>
  <si>
    <t>625c-9de3-25b7-0e56-6d5f-cd41-6399-146a</t>
  </si>
  <si>
    <t>GMINNE CENTRUM KULTURALNO-BIBLIOTECZNE</t>
  </si>
  <si>
    <t>24e0-5680-883c-7845-9b55-6195-f487-6995</t>
  </si>
  <si>
    <t xml:space="preserve">Areszt Śledczy </t>
  </si>
  <si>
    <t>m. Ostróda</t>
  </si>
  <si>
    <t>ff62-15c5-3ff1-a23f-d52f-f909-9e69-43de</t>
  </si>
  <si>
    <t>PZOZ w Ostródzie S.A.</t>
  </si>
  <si>
    <t>97ac-22e9-764b-70cb-81d6-7ba9-ea50-89fc</t>
  </si>
  <si>
    <t>Budynek Polskiego Stowarzyszenia Na Rzecz Osób z Upośledzeniem Umysłowym</t>
  </si>
  <si>
    <t>1e1c-75fc-b7f0-6196-b062-e0ba-6b37-fb39</t>
  </si>
  <si>
    <t>Szkoła Podstawowa Nr 3</t>
  </si>
  <si>
    <t>1308-0560-3e6b-f262-2fbb-ed83-365c-68e6</t>
  </si>
  <si>
    <t>2f99-4a00-d6f0-85fd-93da-de30-c959-7290</t>
  </si>
  <si>
    <t>Przedszkole Nr 1</t>
  </si>
  <si>
    <t>8bc8-f0bc-7207-1162-13a9-445e-6aef-75a2</t>
  </si>
  <si>
    <t>Gimnazjum Nr 1</t>
  </si>
  <si>
    <t>7ce7-e8c8-4929-3b61-cfd5-cac0-a419-efc0</t>
  </si>
  <si>
    <t>Przedszkole Niepubliczne "Radość"</t>
  </si>
  <si>
    <t>8d07-27b8-e2dc-ae8e-4c7c-0150-3d82-aab5</t>
  </si>
  <si>
    <t>482b-96e3-ed91-bcbf-33d4-f8f4-1bfc-8015</t>
  </si>
  <si>
    <t>Szkoła Podstawowa Nr 1</t>
  </si>
  <si>
    <t>d6e8-6ac8-bfeb-0d52-7ade-c8c0-2088-ea26</t>
  </si>
  <si>
    <t>Przedszkole Niepubliczne "Promyczek"</t>
  </si>
  <si>
    <t>9133-1130-af68-6eec-7b93-685b-c71b-6edc</t>
  </si>
  <si>
    <t>Szkoła Podstawowa Nr 4</t>
  </si>
  <si>
    <t>e282-d8d6-74be-6312-c894-4166-ebd4-bc5d</t>
  </si>
  <si>
    <t>Gimnazjum Nr 2</t>
  </si>
  <si>
    <t>ae98-7866-5628-1c72-4081-df64-d8eb-6271</t>
  </si>
  <si>
    <t>18e7-2810-5c1e-3baa-4e09-0e15-244b-bc68</t>
  </si>
  <si>
    <t>b869-71eb-67d6-37af-368a-825d-4eec-6fa0</t>
  </si>
  <si>
    <t>0b4e-e714-e567-4f4f-d80b-168e-beba-25aa</t>
  </si>
  <si>
    <t>Szkoła Podstawowa Nr 6</t>
  </si>
  <si>
    <t>d904-7d90-2137-27f5-1b77-c04b-6b0a-86c7</t>
  </si>
  <si>
    <t>57c1-0f12-c985-43fa-c149-5526-eb57-eef8</t>
  </si>
  <si>
    <t>Szkoła Podstawowa Nr 2</t>
  </si>
  <si>
    <t>0631-5491-2766-6b38-ce44-583d-6000-a4b9</t>
  </si>
  <si>
    <t>ccdd-7416-141d-31c0-dfea-cc90-0338-783c</t>
  </si>
  <si>
    <t>Zespół Szkolno Przedszkolny</t>
  </si>
  <si>
    <t>e043-b948-05a8-77f0-24ba-9547-056b-de41</t>
  </si>
  <si>
    <t>Budynek Stadionu</t>
  </si>
  <si>
    <t>39ae-2ed8-5629-4351-6bec-5b8a-939a-b1f7</t>
  </si>
  <si>
    <t>BUDYNEK ORATORIUM</t>
  </si>
  <si>
    <t>af3e-29ac-4b89-b98f-f2a7-d5ea-8cbd-64cc</t>
  </si>
  <si>
    <t>Szkoła Podstawowa im. ks. Kazimierza Wróblewskiego w Gwiździnach</t>
  </si>
  <si>
    <t>gm. Nowe Miasto Lubawskie</t>
  </si>
  <si>
    <t>f84c-3866-46a6-0270-d889-af98-e8d5-e7ad</t>
  </si>
  <si>
    <t>Gminne Centrum Kultury w Mszanowie</t>
  </si>
  <si>
    <t>7cc2-2946-b2f1-c5b7-65e6-271f-4b0a-dc83</t>
  </si>
  <si>
    <t>Szkoła Podstawowa w Radomnie</t>
  </si>
  <si>
    <t>c1ad-9a01-d2ae-73cd-3104-4193-f86b-72cf</t>
  </si>
  <si>
    <t>Szkoła Podstawowa w Skarlinie</t>
  </si>
  <si>
    <t>9a2a-f7ec-27ef-f0a9-06ac-c181-ba49-aa07</t>
  </si>
  <si>
    <t>Zespół Szkół im. Jana Pawła II w Jamielniku</t>
  </si>
  <si>
    <t>6cb4-c603-e571-f040-b930-5b35-e0b5-ee33</t>
  </si>
  <si>
    <t>Zespół Szkół im. Rodu Działyńskich w Bratianie</t>
  </si>
  <si>
    <t>0954-3e78-9d07-ae5a-bab2-63bf-6bc0-5514</t>
  </si>
  <si>
    <t>Świetlica Wiejska w Pacółtowie</t>
  </si>
  <si>
    <t>5d35-8747-b6fe-0cd3-10f6-790d-6c67-f2bc</t>
  </si>
  <si>
    <t>Szkoła Podstawowa w Kurzętniku</t>
  </si>
  <si>
    <t>gm. Kurzętnik</t>
  </si>
  <si>
    <t>43f4-f908-898e-d030-4011-cfb4-3152-44bf</t>
  </si>
  <si>
    <t>Szkoła Podstawowa w Tereszewie</t>
  </si>
  <si>
    <t>8e93-b0e7-6d3a-e5ae-f3d6-3b30-b82e-49aa</t>
  </si>
  <si>
    <t>Szkoła Podstawowa im. Przyjaciół Ziemii</t>
  </si>
  <si>
    <t>b929-51f0-c20c-d1da-fabb-3ed3-5d8b-3419</t>
  </si>
  <si>
    <t>Urząd Gminy w Kurzętniku</t>
  </si>
  <si>
    <t>c421-c121-bd58-257b-4fb0-5da5-d018-d8b9</t>
  </si>
  <si>
    <t>Szkoła Podstawowa  im. Orła Białego w Brzoziu Lubawskim</t>
  </si>
  <si>
    <t>9831-122b-6b6d-5a86-45ff-1990-73d2-ea83</t>
  </si>
  <si>
    <t>Zespół Szkół w Mrocznie</t>
  </si>
  <si>
    <t>gm. Grodziczno</t>
  </si>
  <si>
    <t>2711-d62d-10fd-ac79-0cff-3d72-b1ef-6040</t>
  </si>
  <si>
    <t>Szkoła Podstawowa w Boleszynie</t>
  </si>
  <si>
    <t>c19a-06e0-7bf5-7834-7a59-786d-08ab-c44f</t>
  </si>
  <si>
    <t>Szkoła Podstawowa w Ostaszewie</t>
  </si>
  <si>
    <t>fe6f-a2df-48d2-a0d8-bbff-b317-8884-a037</t>
  </si>
  <si>
    <t>Szkoła Podstawowa w Zwiniarzu</t>
  </si>
  <si>
    <t>06b1-3076-e960-014b-b9fd-a34b-6f2c-d004</t>
  </si>
  <si>
    <t>Szkoła Podstawowa w Zajączkowie</t>
  </si>
  <si>
    <t>ff29-bcf2-5543-81e9-b6bb-a6b3-e5fb-a750</t>
  </si>
  <si>
    <t>Zespół Szkół w Nowym Grodzicznie</t>
  </si>
  <si>
    <t>d95d-3627-53de-a460-c158-4667-4463-c984</t>
  </si>
  <si>
    <t>Szkoła Podstawowa w Szwarcenowie</t>
  </si>
  <si>
    <t>gm. Biskupiec</t>
  </si>
  <si>
    <t>e47f-effa-e3cd-3b35-fa81-4019-0deb-39b1</t>
  </si>
  <si>
    <t>Sala Wiejska w Podlasku</t>
  </si>
  <si>
    <t>6c31-0a79-ee61-5407-411c-9cc7-7089-895d</t>
  </si>
  <si>
    <t>Szkoła Podstawowa w Ostrowitem</t>
  </si>
  <si>
    <t>0747-25ca-cfdc-1f4b-a5b3-ade4-4466-ad1b</t>
  </si>
  <si>
    <t>Szkoła Podstawowa w Łąkorzu</t>
  </si>
  <si>
    <t>bd35-92ca-155b-750d-a8b6-da9f-58cb-0cb1</t>
  </si>
  <si>
    <t>Szkoła Podstawowa w Lipinkach</t>
  </si>
  <si>
    <t>be4a-88a7-dbfd-7cd1-3db8-b874-9be4-1ccc</t>
  </si>
  <si>
    <t>Szkoła Podstawowa w Krotoszynach</t>
  </si>
  <si>
    <t>437b-564d-c2dc-335f-e70e-e273-a77d-ac88</t>
  </si>
  <si>
    <t>Gminny Ośrodek Kultury w Biskupcu</t>
  </si>
  <si>
    <t>494c-2654-24b5-50ef-41a2-7de8-2f40-4a2a</t>
  </si>
  <si>
    <t>Szpital Powiatowy w Nowym Mieście Lubawskim sp. z o.o.</t>
  </si>
  <si>
    <t>m. Nowe Miasto Lubawskie</t>
  </si>
  <si>
    <t>ccf7-dc57-4bb2-fad7-388e-5b20-69d2-debe</t>
  </si>
  <si>
    <t>Zespół Szkół im. Cypriana Kamila Norwida</t>
  </si>
  <si>
    <t>c4ec-420c-3f90-49a5-b04c-1a4f-9e14-2501</t>
  </si>
  <si>
    <t>Szkoła Podstawowa Nr 2 im. Janusza Korczaka</t>
  </si>
  <si>
    <t>002a-1d05-5a54-168b-40da-f2b8-198d-18ad</t>
  </si>
  <si>
    <t>Cech Rzemiosł Różnych i Przedsiębiorczości</t>
  </si>
  <si>
    <t>c9aa-b2ed-a2a5-c2f0-a89f-24be-751d-6515</t>
  </si>
  <si>
    <t>Szkoła Podstawowa Nr 1 im. Jana Pawła II</t>
  </si>
  <si>
    <t>1b62-8d6e-45a0-8e64-e73f-fcae-1cbc-686b</t>
  </si>
  <si>
    <t>Miejski Ośrodek Pomocy Społecznej</t>
  </si>
  <si>
    <t>4c97-f09d-b79c-fa80-500a-7a8f-e0d7-8255</t>
  </si>
  <si>
    <t>Gimnazjum im. Filomatów Nowomiejskich</t>
  </si>
  <si>
    <t>5c6c-b6ac-7a30-053b-4b73-f146-8379-a461</t>
  </si>
  <si>
    <t>Szkoła Podstawowa w Dobrzykach</t>
  </si>
  <si>
    <t>gm. Zalewo</t>
  </si>
  <si>
    <t>0bbc-af96-4778-3453-8bf5-c70b-6033-9a4a</t>
  </si>
  <si>
    <t>Zespół Szkół w Borecznie</t>
  </si>
  <si>
    <t>bcc0-b926-7847-41ce-794f-6e9c-6a17-ffdb</t>
  </si>
  <si>
    <t>Urząd Miejski w Zalewie</t>
  </si>
  <si>
    <t>685b-ad38-6958-7a05-3a97-db26-c76c-c53e</t>
  </si>
  <si>
    <t>23d8-2ea3-3c47-f38a-87be-8827-f9be-013a</t>
  </si>
  <si>
    <t>Świetlica</t>
  </si>
  <si>
    <t>gm. Susz</t>
  </si>
  <si>
    <t>01b2-a320-f758-28b9-7c77-0b3c-1f1e-d925</t>
  </si>
  <si>
    <t>Szkoła Podstawowa</t>
  </si>
  <si>
    <t>3ce3-b147-66db-da75-1f16-48c4-64c7-496f</t>
  </si>
  <si>
    <t>b4eb-b48b-b2e2-2207-345f-80c2-b9a0-8d2c</t>
  </si>
  <si>
    <t>c45a-5364-abfa-8c4b-cfb0-b1e4-cf23-ff87</t>
  </si>
  <si>
    <t>e226-456c-ba16-3738-6b7f-7a9a-c20f-b5d4</t>
  </si>
  <si>
    <t>d9c0-5511-e02a-b868-e2ca-7e07-9ee2-8854</t>
  </si>
  <si>
    <t>5ab3-22a9-36a5-149f-a390-9614-d7eb-78df</t>
  </si>
  <si>
    <t>2164-33be-f721-021d-aedd-510f-6d80-fc2b</t>
  </si>
  <si>
    <t>Publiczne Gimnazjum</t>
  </si>
  <si>
    <t>9bbe-737a-f25d-bff1-9699-2ada-af4f-a268</t>
  </si>
  <si>
    <t>Centrum Zarządzania Kryzysowego</t>
  </si>
  <si>
    <t>74a6-f91d-f12b-3f97-8a53-ae88-49fa-e109</t>
  </si>
  <si>
    <t>Środowiskowy Dom Samopomocy</t>
  </si>
  <si>
    <t>3470-8676-0fe7-c8f2-2dcc-e728-44ee-15a4</t>
  </si>
  <si>
    <t>Zespół Szkół w Sampławie</t>
  </si>
  <si>
    <t>gm. Lubawa</t>
  </si>
  <si>
    <t>b74b-6d5c-3dbb-83fc-9540-c2ba-0982-8c3a</t>
  </si>
  <si>
    <t>Zespół Szkół w Kazanicach</t>
  </si>
  <si>
    <t>67b1-d4bc-f7c9-4ab6-f415-8a9e-a090-ef74</t>
  </si>
  <si>
    <t>Szkoła Podstawowa w Rożentalu</t>
  </si>
  <si>
    <t>56da-3bdb-535d-1dae-94e1-6965-519a-f216</t>
  </si>
  <si>
    <t>Zespół Szkół w Grabowie-Wałdykach</t>
  </si>
  <si>
    <t>f72a-8042-bbff-a7e3-b738-bb0e-454c-1234</t>
  </si>
  <si>
    <t>Szkoła Podstawowa w Złotowie</t>
  </si>
  <si>
    <t>8b86-31cd-93be-2955-7512-3ca7-e3e1-5900</t>
  </si>
  <si>
    <t>Szkoła Podstawowa w Rumienicy</t>
  </si>
  <si>
    <t>01f6-0072-f691-976d-6465-561d-57c5-688a</t>
  </si>
  <si>
    <t>Zespół Szkół w Prątnicy</t>
  </si>
  <si>
    <t>8888-49da-71c8-021d-dc79-737f-0c45-2365</t>
  </si>
  <si>
    <t>Urząd Gminy Lubawa w Fijewie</t>
  </si>
  <si>
    <t>a8f1-fa50-6fc6-4762-6653-d855-aefc-c7d9</t>
  </si>
  <si>
    <t>Szkoła Podstawowa w Łęgowie</t>
  </si>
  <si>
    <t>gm. Kisielice</t>
  </si>
  <si>
    <t>204f-dc7d-7e30-99e3-9807-4320-a7df-1233</t>
  </si>
  <si>
    <t>Sala Wiejska w Klimach</t>
  </si>
  <si>
    <t>2fd4-f90b-0737-a416-7bbf-60b2-2448-c417</t>
  </si>
  <si>
    <t>Szkoła Podstawowa w Goryniu</t>
  </si>
  <si>
    <t>3b1b-b809-611a-403b-9aab-b188-5006-bfa8</t>
  </si>
  <si>
    <t>Remiza OSP w Jędrychowie</t>
  </si>
  <si>
    <t>54e9-7a37-425f-4006-a3a5-2bff-cb6b-e2f6</t>
  </si>
  <si>
    <t>Sala Wiejska w Łodygowie</t>
  </si>
  <si>
    <t>c20e-0acb-8a79-fda2-7744-e88d-c8c5-b3cb</t>
  </si>
  <si>
    <t>Zespół Szkół w Kisielicach</t>
  </si>
  <si>
    <t>4cd1-10a8-9332-f328-c4d9-b127-ddd0-ffc2</t>
  </si>
  <si>
    <t>a4c0-b7ad-1e38-496b-0ed5-f6ce-25b8-234f</t>
  </si>
  <si>
    <t>Szkoła Podstawowa w Gromotach</t>
  </si>
  <si>
    <t>gm. Iława</t>
  </si>
  <si>
    <t>c329-3d37-3814-03e1-182e-06dc-f7f6-88a2</t>
  </si>
  <si>
    <t>Niepubliczna Szkoła Podstawowa w Ławicach</t>
  </si>
  <si>
    <t>0fd8-1fe4-e9ae-dafa-e08a-fcb4-71f8-d4ac</t>
  </si>
  <si>
    <t>Świetlica Wiejska w Nowej Wsi</t>
  </si>
  <si>
    <t>5132-1740-f937-e13b-8baa-3535-232b-918b</t>
  </si>
  <si>
    <t>Świetlica Wiejska w Woli Kamieńskiej</t>
  </si>
  <si>
    <t>69e3-1d8f-8b13-76ff-0035-2c36-e2e2-2cac</t>
  </si>
  <si>
    <t>Gimnazjum Samorządowe we Franciszkowie</t>
  </si>
  <si>
    <t>3dbf-a1ab-67ed-e55d-acf7-6519-30db-6b83</t>
  </si>
  <si>
    <t>Świetlica Wiejska we Frednowach</t>
  </si>
  <si>
    <t>deb5-4e53-a940-501a-806e-2983-072a-2f92</t>
  </si>
  <si>
    <t>Szkoła Podstawowa w Rudzienicach</t>
  </si>
  <si>
    <t>c75a-c019-67ba-3a25-91a7-12d3-61dd-48e7</t>
  </si>
  <si>
    <t>Świetlica Wiejska w Siemianach</t>
  </si>
  <si>
    <t>b989-5489-e19e-fbda-f266-ca04-a5a8-7a14</t>
  </si>
  <si>
    <t>Szkoła Podstawowa w Gałdowie</t>
  </si>
  <si>
    <t>1e86-de82-8eac-11bb-638a-fe94-f5a1-62d8</t>
  </si>
  <si>
    <t>Szkoła Podstawowa w Ząbrowie</t>
  </si>
  <si>
    <t>0f35-7f9f-f78a-d18e-6a7c-819b-d35e-7e92</t>
  </si>
  <si>
    <t>Świetlica Wiejska w Wikielcu</t>
  </si>
  <si>
    <t>0b0f-b38f-01d8-7206-001c-1e1d-811c-a0dd</t>
  </si>
  <si>
    <t>Gminny Ośrodek Kultury w Lasecznie</t>
  </si>
  <si>
    <t>cf83-32f8-3e61-d929-f30d-6bae-86a5-8ce7</t>
  </si>
  <si>
    <t>Gimnazjum</t>
  </si>
  <si>
    <t>m. Lubawa</t>
  </si>
  <si>
    <t>4284-3b82-e45a-fa2f-f723-0fa3-f736-37e7</t>
  </si>
  <si>
    <t>Zespół Szkół</t>
  </si>
  <si>
    <t>47a0-443b-0c77-a9d8-68ca-35d0-b73f-326f</t>
  </si>
  <si>
    <t>Kino "POKÓJ"</t>
  </si>
  <si>
    <t>5195-07fb-aa90-de96-67cc-2c92-0ef6-5fdd</t>
  </si>
  <si>
    <t>5f31-10b2-2e3e-e5bf-783b-cb58-31cf-c6af</t>
  </si>
  <si>
    <t>Dom Pomocy Społecznej</t>
  </si>
  <si>
    <t>m. Iława</t>
  </si>
  <si>
    <t>3dac-39fe-d2c6-cd2e-ad6f-6a61-eb87-f98b</t>
  </si>
  <si>
    <t>Zakład Karny</t>
  </si>
  <si>
    <t>6552-8ee9-122f-753f-8ebc-0759-fb89-e9a7</t>
  </si>
  <si>
    <t xml:space="preserve">Powiatowy Szpital im. Władysława Biegańskiego </t>
  </si>
  <si>
    <t>23f6-3de2-4a6f-d28a-6309-8fab-6d3f-c52d</t>
  </si>
  <si>
    <t>Osiedlowy Dom Kultury</t>
  </si>
  <si>
    <t>d843-10e0-f698-ad9b-ed70-2ced-2e5e-ecb2</t>
  </si>
  <si>
    <t>Przedszkole Miejskie Nr 5</t>
  </si>
  <si>
    <t>a7db-8eed-692b-aa49-05d3-db56-0658-d86d</t>
  </si>
  <si>
    <t>Zespół Szkół im. Bohaterów Września 1939 r.</t>
  </si>
  <si>
    <t>cb22-bc62-56d4-20d8-94bc-61a9-08d0-c20a</t>
  </si>
  <si>
    <t>Samorządowa Szkoła Podstawowa Nr 2</t>
  </si>
  <si>
    <t>0ccd-6bdf-b723-dc8c-259d-49a0-b477-7846</t>
  </si>
  <si>
    <t>Samorządowa Szkoła Podstawowa Nr 4</t>
  </si>
  <si>
    <t>c403-6f29-a269-53e3-8121-3720-9beb-fc14</t>
  </si>
  <si>
    <t>495b-506f-97b0-4e63-6e22-a808-263d-e30a</t>
  </si>
  <si>
    <t>Przedszkole Miejskie Nr 6</t>
  </si>
  <si>
    <t>6cf8-5d2e-a01a-af8e-985d-c1ef-a84c-e212</t>
  </si>
  <si>
    <t>Gimnazjum Samorządowe Nr 2</t>
  </si>
  <si>
    <t>f414-e415-b095-232d-be48-fd25-d7a5-4e4c</t>
  </si>
  <si>
    <t>9d1b-d417-56ca-b093-016c-c0e9-8ea8-0774</t>
  </si>
  <si>
    <t>0a20-0a54-2482-b725-3811-fd06-8311-a59b</t>
  </si>
  <si>
    <t>Zespół Placówek Szkolno-Wychowawczych</t>
  </si>
  <si>
    <t>ec7a-fee4-2607-7297-cdf0-a783-fe71-d6d9</t>
  </si>
  <si>
    <t>Ośrodek Psychoedukacji, Profilaktyki Uzależnień i Pomocy Rodzinie</t>
  </si>
  <si>
    <t>7ae1-fd46-2537-0c97-886d-45f0-b1c6-56dd</t>
  </si>
  <si>
    <t>9041-cd49-94fe-6272-5363-e580-20d2-f5e0</t>
  </si>
  <si>
    <t>c0a5-e851-1187-8d3c-d92c-5671-9edd-1817</t>
  </si>
  <si>
    <t>Samorządowa Szkoła Podstawowa Nr 3</t>
  </si>
  <si>
    <t>f5fe-4f62-2063-0d34-6339-814c-9f6d-5a02</t>
  </si>
  <si>
    <t>196e-1603-5d18-813b-38aa-8416-f2e7-6b16</t>
  </si>
  <si>
    <t>Przedszkole Miejskie Nr 4</t>
  </si>
  <si>
    <t>b274-19f3-5be9-3dd6-0312-e009-e7f7-b0dc</t>
  </si>
  <si>
    <t>8640-5608-657b-7ab5-b0c9-03e4-d56c-e2c1</t>
  </si>
  <si>
    <t>Przedszkole Miejskie Nr 3</t>
  </si>
  <si>
    <t>fe80-d0b8-bee0-75ee-aba0-55cc-7de7-830d</t>
  </si>
  <si>
    <t>8b40-8606-c2ed-f096-1be0-c273-6318-8bd2</t>
  </si>
  <si>
    <t>Iławskie Przedsiębiorstwo Budowlane</t>
  </si>
  <si>
    <t>414a-569d-77d4-11e2-3e2f-97d6-0f03-0584</t>
  </si>
  <si>
    <t>Szkoła Podstawowa w Jeglii</t>
  </si>
  <si>
    <t>gm. Rybno</t>
  </si>
  <si>
    <t>4a34-c2a8-0b0a-ea06-28ad-b392-3b8e-295e</t>
  </si>
  <si>
    <t>Sala OSP w Rybnie</t>
  </si>
  <si>
    <t>9e01-3e80-6dad-caef-d35c-2dbf-4e2b-3645</t>
  </si>
  <si>
    <t>Remiza OSP w Dębieniu</t>
  </si>
  <si>
    <t>5243-7740-8732-f28d-4097-0a73-2304-db85</t>
  </si>
  <si>
    <t>Świetlica Wiejska w Tuczkach</t>
  </si>
  <si>
    <t>ccec-4b38-1015-e902-428c-bc02-fd84-51cb</t>
  </si>
  <si>
    <t>Sala Konferencyjna w Urzędzie Gminy Rybno</t>
  </si>
  <si>
    <t>e364-dff9-3f4c-d8b4-fcc9-c1ed-ee50-78fc</t>
  </si>
  <si>
    <t>Szkoła Podstawowa w Koszelewach</t>
  </si>
  <si>
    <t>1541-f737-525e-c04f-4329-f1fb-dc15-aeb7</t>
  </si>
  <si>
    <t>Szkoła Podstawowa w Żabinach</t>
  </si>
  <si>
    <t>f948-4573-56a3-6217-838b-6a0c-e0ff-d747</t>
  </si>
  <si>
    <t>Szkoła Podstawowa w Hartowcu</t>
  </si>
  <si>
    <t>8a9c-de57-0eea-a9fe-68b7-f3b5-8980-438b</t>
  </si>
  <si>
    <t>Szkoła Podstawowa w Rumianie</t>
  </si>
  <si>
    <t>f77d-6746-506d-9d81-b5a0-d47b-4e1b-228f</t>
  </si>
  <si>
    <t>Dom Strażaka</t>
  </si>
  <si>
    <t>gm. Płośnica</t>
  </si>
  <si>
    <t>0aeb-5748-940a-5bbc-bb79-fbc0-d5fc-bc39</t>
  </si>
  <si>
    <t>321d-5036-a90c-e85c-b7e2-145e-170d-8b94</t>
  </si>
  <si>
    <t>Remiza OSP</t>
  </si>
  <si>
    <t>d87c-60e9-f185-afc3-6c32-60d6-9c27-b3fa</t>
  </si>
  <si>
    <t>7237-b12e-d1ca-1781-1e61-ce5b-41f7-edd2</t>
  </si>
  <si>
    <t>2eb2-289d-0d37-71f4-ab0a-2e86-3b98-c1fa</t>
  </si>
  <si>
    <t>gm. Lidzbark</t>
  </si>
  <si>
    <t>c475-b159-2028-fa31-8339-32d4-d581-68de</t>
  </si>
  <si>
    <t>Świetlica Wiejska</t>
  </si>
  <si>
    <t>e819-90b0-b302-572a-1acf-5edb-8b29-c515</t>
  </si>
  <si>
    <t>1272-7256-1273-758a-a734-9d05-acdc-62ed</t>
  </si>
  <si>
    <t>Niepubliczna Szkoła Podstawowa im. Wincentego Witosa</t>
  </si>
  <si>
    <t>c5e7-e4f2-0b16-a827-a87e-310d-7e42-daa9</t>
  </si>
  <si>
    <t>3b76-1453-6c17-07be-2686-c10d-ee5e-8371</t>
  </si>
  <si>
    <t>80af-2128-03a7-a94a-2ea9-47c7-9e69-dc54</t>
  </si>
  <si>
    <t>Miejsko-Gminny Ośrodek Kultury</t>
  </si>
  <si>
    <t>c44f-90ac-4dce-9398-d048-9136-b923-cb12</t>
  </si>
  <si>
    <t>3b11-9fad-83cb-39d9-47b1-2738-3d1e-9fda</t>
  </si>
  <si>
    <t>Przedszkole Miejskie</t>
  </si>
  <si>
    <t>08d5-52de-f63c-aef6-edfa-e87a-f3cc-c933</t>
  </si>
  <si>
    <t>b48f-59e3-02df-7356-5d24-826b-d030-7510</t>
  </si>
  <si>
    <t>Zespół Szkół nr 2 w Narzymiu</t>
  </si>
  <si>
    <t>gm. Iłowo-Osada</t>
  </si>
  <si>
    <t>7fed-34f4-78f7-6079-6d49-48a7-42ed-8e58</t>
  </si>
  <si>
    <t>Szkoła Podstawowa w Białutach</t>
  </si>
  <si>
    <t>96c8-a131-d580-5786-edab-7e0a-8d60-c19a</t>
  </si>
  <si>
    <t>Remiza Ochotniczej Straży Pożarnej w Iłowie-Wsi</t>
  </si>
  <si>
    <t>eb79-4921-f0fb-f2b1-2309-c6ca-7bde-8920</t>
  </si>
  <si>
    <t>Zespół Szkół Zawodowych w Iłowie-Osadzie</t>
  </si>
  <si>
    <t>d95b-ed53-b965-55d0-1961-9e12-d70e-8a73</t>
  </si>
  <si>
    <t>Gminny Ośrodek Kultury i Sportu w Iłowie-Osadzie</t>
  </si>
  <si>
    <t>77ff-42b4-8983-c6ba-bc47-5004-a8af-686e</t>
  </si>
  <si>
    <t>Dom Pomocy Społecznej w Uzdowie</t>
  </si>
  <si>
    <t>gm. Działdowo</t>
  </si>
  <si>
    <t>cf80-e484-4556-047b-4538-f852-5744-53de</t>
  </si>
  <si>
    <t>Świetlica Wiejska w Grzybinach</t>
  </si>
  <si>
    <t>07de-8009-ad1a-98fe-c95c-d120-edd2-61b7</t>
  </si>
  <si>
    <t>Świetlica Wiejska w Kisinach</t>
  </si>
  <si>
    <t>c41b-9ac1-6e23-0c7b-d649-ab2a-416e-1cdd</t>
  </si>
  <si>
    <t>Szkoła Podstawowa w Turzy Wielkiej</t>
  </si>
  <si>
    <t>e8f1-46d6-c120-4f5c-b51e-e166-1fbb-65d7</t>
  </si>
  <si>
    <t>Gimnazjum w Burkacie</t>
  </si>
  <si>
    <t>be6d-e856-1ba9-c36a-3821-0272-b486-68f6</t>
  </si>
  <si>
    <t>Szkoła Podstawowa w Wysokiej</t>
  </si>
  <si>
    <t>68f9-f618-a2d3-e064-4a0d-3482-408f-27bc</t>
  </si>
  <si>
    <t>Szkoła Podstawowa w Ruszkowie</t>
  </si>
  <si>
    <t>6a7b-e2f4-c5ee-bf7f-392d-b663-7042-6904</t>
  </si>
  <si>
    <t>Szkoła Podstawowa w Uzdowie</t>
  </si>
  <si>
    <t>7fbe-ae75-6715-90ae-6bee-ca2c-0c9c-0704</t>
  </si>
  <si>
    <t>Świetlica Wiejska w Księżym Dworze</t>
  </si>
  <si>
    <t>b887-e12d-1f4b-89fa-4d86-20d2-85e5-0199</t>
  </si>
  <si>
    <t>Szkoła Podstawowa w Petrykozach</t>
  </si>
  <si>
    <t>964b-2ded-83d0-1181-7fc8-713e-c570-ebaa</t>
  </si>
  <si>
    <t>Świetlica Wiejska w Kurkach</t>
  </si>
  <si>
    <t>ba74-a521-da23-9542-6e45-2d25-115a-2d4e</t>
  </si>
  <si>
    <t>Szkoła Podstawowa w Klęczkowie</t>
  </si>
  <si>
    <t>3a5f-07cf-1704-c5f1-b526-4d31-cd2d-8ece</t>
  </si>
  <si>
    <t>Areszt Śledczy w Działdowie</t>
  </si>
  <si>
    <t>m. Działdowo</t>
  </si>
  <si>
    <t>4e8d-64be-f8d2-76f7-8d37-75a5-8cfc-3369</t>
  </si>
  <si>
    <t>Samodzielny Publiczny Zakład Opieki Zdrowotnej w Działdowie</t>
  </si>
  <si>
    <t>b7cc-c88e-22f7-7be2-8e77-17bb-c362-357e</t>
  </si>
  <si>
    <t>Miejski Ośrodek Sportu i Rekreacji w Działdowie</t>
  </si>
  <si>
    <t>8a93-0ef1-8992-f3b6-fa8d-0649-2baa-ee08</t>
  </si>
  <si>
    <t>Przedsiębiorstwo Ciepłownicze Spółka z oo. w Działdowie</t>
  </si>
  <si>
    <t>db1d-5405-8df3-e9a1-cda9-3e82-e79f-b443</t>
  </si>
  <si>
    <t>Hala Sportowa przy Gimnazjum Nr 2 w Działdowie</t>
  </si>
  <si>
    <t>0b4d-1ffb-48a6-8eec-a622-5852-2bf5-960b</t>
  </si>
  <si>
    <t>Spółdzielnia Mieszkaniowa Lokatorsko - Własnościowa w Działdowie</t>
  </si>
  <si>
    <t>f8aa-fe7f-c920-28e6-4437-8f08-4bca-855c</t>
  </si>
  <si>
    <t>Szkoła Podstawowa Nr 3 w Działdowie</t>
  </si>
  <si>
    <t>3f8a-53c6-1356-3623-ed24-50c5-1f0d-6c07</t>
  </si>
  <si>
    <t>Gimnazjum Nr 2 w Działdowie</t>
  </si>
  <si>
    <t>f2f0-46f5-0dd3-abd6-c69a-cbd4-8311-1c26</t>
  </si>
  <si>
    <t>Zespół Szkół Zawodowych Nr 1 w Działdowie (Sala Sportowa)</t>
  </si>
  <si>
    <t>f3b6-23b1-80d2-4631-c89a-1aa1-8ca9-f3a7</t>
  </si>
  <si>
    <t>Urząd Miasta Działdowo {Sala Ślubów - Ratusz Miejski}</t>
  </si>
  <si>
    <t>533f-596a-2ff8-b190-0f55-49b5-8f42-f7a3</t>
  </si>
  <si>
    <t>Gimnazjum Nr 1 w Działdowie (Sala Sportowa)</t>
  </si>
  <si>
    <t>c709-cefd-38d8-146a-0edc-b524-ea99-82f9</t>
  </si>
  <si>
    <t>Przedsiębiorstwo Budowlano-Usługowe PRIMBUD Spółka z o.o. w Działdowie</t>
  </si>
  <si>
    <t>81e8-9129-3550-3904-46bd-9223-8584-62db</t>
  </si>
  <si>
    <t>Zespół Szkół Nr 1 w Działdowie (Sala Sportowa)</t>
  </si>
  <si>
    <t>47f0-21f7-8d43-d70d-c85f-1819-7530-ef3d</t>
  </si>
  <si>
    <t>Zespół Szkół Nr 2 w Działdowie</t>
  </si>
  <si>
    <t>00a9-ad37-b934-8718-a77d-18b8-9634-4255</t>
  </si>
  <si>
    <t>Razem</t>
  </si>
  <si>
    <t>Marcin Jerzy WOŹNIAK</t>
  </si>
  <si>
    <t>Bogusława ORZECHOWSKA</t>
  </si>
  <si>
    <t>Wojciech Stefan MAKSYMOWICZ</t>
  </si>
  <si>
    <t>Stanisław Andrzej GORCZYCA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</si>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</sst>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43"/>
  <sheetViews>
    <sheetView tabSelected="1" workbookViewId="0"/>
  </sheetViews>
  <sheetFormatPr defaultRowHeight="15"/>
  <sheetData>
    <row r="1" spans="1:32">
      <c r="A1" t="s">
        <v>506</v>
      </c>
      <c r="B1" t="s">
        <v>505</v>
      </c>
      <c r="C1" t="s">
        <v>504</v>
      </c>
      <c r="D1" t="s">
        <v>503</v>
      </c>
      <c r="E1" t="s">
        <v>502</v>
      </c>
      <c r="F1" t="s">
        <v>501</v>
      </c>
      <c r="G1" t="s">
        <v>500</v>
      </c>
      <c r="H1" t="s">
        <v>499</v>
      </c>
      <c r="I1" t="s">
        <v>498</v>
      </c>
      <c r="J1" t="s">
        <v>497</v>
      </c>
      <c r="K1" t="s">
        <v>496</v>
      </c>
      <c r="L1" t="s">
        <v>495</v>
      </c>
      <c r="M1" t="s">
        <v>494</v>
      </c>
      <c r="N1" t="s">
        <v>493</v>
      </c>
      <c r="O1" t="s">
        <v>492</v>
      </c>
      <c r="P1" t="s">
        <v>491</v>
      </c>
      <c r="Q1" t="s">
        <v>490</v>
      </c>
      <c r="R1" t="s">
        <v>489</v>
      </c>
      <c r="S1" t="s">
        <v>488</v>
      </c>
      <c r="T1" t="s">
        <v>487</v>
      </c>
      <c r="U1" t="s">
        <v>486</v>
      </c>
      <c r="V1" t="s">
        <v>485</v>
      </c>
      <c r="W1" t="s">
        <v>484</v>
      </c>
      <c r="X1" t="s">
        <v>483</v>
      </c>
      <c r="Y1" t="s">
        <v>482</v>
      </c>
      <c r="Z1" t="s">
        <v>481</v>
      </c>
      <c r="AA1" t="s">
        <v>480</v>
      </c>
      <c r="AB1" t="s">
        <v>479</v>
      </c>
      <c r="AC1" t="s">
        <v>478</v>
      </c>
      <c r="AD1" t="s">
        <v>477</v>
      </c>
      <c r="AE1" t="s">
        <v>476</v>
      </c>
      <c r="AF1" t="s">
        <v>475</v>
      </c>
    </row>
    <row r="2" spans="1:32">
      <c r="A2" t="s">
        <v>474</v>
      </c>
      <c r="B2" t="s">
        <v>447</v>
      </c>
      <c r="C2" t="str">
        <f>"280301"</f>
        <v>280301</v>
      </c>
      <c r="D2" t="s">
        <v>473</v>
      </c>
      <c r="E2">
        <v>1</v>
      </c>
      <c r="F2">
        <v>1694</v>
      </c>
      <c r="G2">
        <v>1291</v>
      </c>
      <c r="H2">
        <v>476</v>
      </c>
      <c r="I2">
        <v>815</v>
      </c>
      <c r="J2">
        <v>0</v>
      </c>
      <c r="K2">
        <v>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815</v>
      </c>
      <c r="T2">
        <v>0</v>
      </c>
      <c r="U2">
        <v>0</v>
      </c>
      <c r="V2">
        <v>815</v>
      </c>
      <c r="W2">
        <v>23</v>
      </c>
      <c r="X2">
        <v>4</v>
      </c>
      <c r="Y2">
        <v>19</v>
      </c>
      <c r="Z2">
        <v>0</v>
      </c>
      <c r="AA2">
        <v>792</v>
      </c>
      <c r="AB2">
        <v>287</v>
      </c>
      <c r="AC2">
        <v>141</v>
      </c>
      <c r="AD2">
        <v>263</v>
      </c>
      <c r="AE2">
        <v>101</v>
      </c>
      <c r="AF2">
        <v>792</v>
      </c>
    </row>
    <row r="3" spans="1:32">
      <c r="A3" t="s">
        <v>472</v>
      </c>
      <c r="B3" t="s">
        <v>447</v>
      </c>
      <c r="C3" t="str">
        <f>"280301"</f>
        <v>280301</v>
      </c>
      <c r="D3" t="s">
        <v>471</v>
      </c>
      <c r="E3">
        <v>2</v>
      </c>
      <c r="F3">
        <v>1515</v>
      </c>
      <c r="G3">
        <v>1168</v>
      </c>
      <c r="H3">
        <v>518</v>
      </c>
      <c r="I3">
        <v>650</v>
      </c>
      <c r="J3">
        <v>1</v>
      </c>
      <c r="K3">
        <v>9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650</v>
      </c>
      <c r="T3">
        <v>0</v>
      </c>
      <c r="U3">
        <v>0</v>
      </c>
      <c r="V3">
        <v>650</v>
      </c>
      <c r="W3">
        <v>20</v>
      </c>
      <c r="X3">
        <v>3</v>
      </c>
      <c r="Y3">
        <v>16</v>
      </c>
      <c r="Z3">
        <v>0</v>
      </c>
      <c r="AA3">
        <v>630</v>
      </c>
      <c r="AB3">
        <v>208</v>
      </c>
      <c r="AC3">
        <v>96</v>
      </c>
      <c r="AD3">
        <v>213</v>
      </c>
      <c r="AE3">
        <v>113</v>
      </c>
      <c r="AF3">
        <v>630</v>
      </c>
    </row>
    <row r="4" spans="1:32">
      <c r="A4" t="s">
        <v>470</v>
      </c>
      <c r="B4" t="s">
        <v>447</v>
      </c>
      <c r="C4" t="str">
        <f>"280301"</f>
        <v>280301</v>
      </c>
      <c r="D4" t="s">
        <v>469</v>
      </c>
      <c r="E4">
        <v>3</v>
      </c>
      <c r="F4">
        <v>1515</v>
      </c>
      <c r="G4">
        <v>1168</v>
      </c>
      <c r="H4">
        <v>449</v>
      </c>
      <c r="I4">
        <v>719</v>
      </c>
      <c r="J4">
        <v>2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719</v>
      </c>
      <c r="T4">
        <v>0</v>
      </c>
      <c r="U4">
        <v>0</v>
      </c>
      <c r="V4">
        <v>719</v>
      </c>
      <c r="W4">
        <v>24</v>
      </c>
      <c r="X4">
        <v>3</v>
      </c>
      <c r="Y4">
        <v>21</v>
      </c>
      <c r="Z4">
        <v>0</v>
      </c>
      <c r="AA4">
        <v>695</v>
      </c>
      <c r="AB4">
        <v>230</v>
      </c>
      <c r="AC4">
        <v>124</v>
      </c>
      <c r="AD4">
        <v>235</v>
      </c>
      <c r="AE4">
        <v>106</v>
      </c>
      <c r="AF4">
        <v>695</v>
      </c>
    </row>
    <row r="5" spans="1:32">
      <c r="A5" t="s">
        <v>468</v>
      </c>
      <c r="B5" t="s">
        <v>447</v>
      </c>
      <c r="C5" t="str">
        <f>"280301"</f>
        <v>280301</v>
      </c>
      <c r="D5" t="s">
        <v>467</v>
      </c>
      <c r="E5">
        <v>4</v>
      </c>
      <c r="F5">
        <v>728</v>
      </c>
      <c r="G5">
        <v>565</v>
      </c>
      <c r="H5">
        <v>268</v>
      </c>
      <c r="I5">
        <v>297</v>
      </c>
      <c r="J5">
        <v>0</v>
      </c>
      <c r="K5">
        <v>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297</v>
      </c>
      <c r="T5">
        <v>0</v>
      </c>
      <c r="U5">
        <v>0</v>
      </c>
      <c r="V5">
        <v>297</v>
      </c>
      <c r="W5">
        <v>6</v>
      </c>
      <c r="X5">
        <v>1</v>
      </c>
      <c r="Y5">
        <v>5</v>
      </c>
      <c r="Z5">
        <v>0</v>
      </c>
      <c r="AA5">
        <v>291</v>
      </c>
      <c r="AB5">
        <v>125</v>
      </c>
      <c r="AC5">
        <v>43</v>
      </c>
      <c r="AD5">
        <v>76</v>
      </c>
      <c r="AE5">
        <v>47</v>
      </c>
      <c r="AF5">
        <v>291</v>
      </c>
    </row>
    <row r="6" spans="1:32">
      <c r="A6" t="s">
        <v>466</v>
      </c>
      <c r="B6" t="s">
        <v>447</v>
      </c>
      <c r="C6" t="str">
        <f>"280301"</f>
        <v>280301</v>
      </c>
      <c r="D6" t="s">
        <v>465</v>
      </c>
      <c r="E6">
        <v>5</v>
      </c>
      <c r="F6">
        <v>772</v>
      </c>
      <c r="G6">
        <v>603</v>
      </c>
      <c r="H6">
        <v>294</v>
      </c>
      <c r="I6">
        <v>309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309</v>
      </c>
      <c r="T6">
        <v>0</v>
      </c>
      <c r="U6">
        <v>0</v>
      </c>
      <c r="V6">
        <v>309</v>
      </c>
      <c r="W6">
        <v>17</v>
      </c>
      <c r="X6">
        <v>3</v>
      </c>
      <c r="Y6">
        <v>14</v>
      </c>
      <c r="Z6">
        <v>0</v>
      </c>
      <c r="AA6">
        <v>292</v>
      </c>
      <c r="AB6">
        <v>99</v>
      </c>
      <c r="AC6">
        <v>54</v>
      </c>
      <c r="AD6">
        <v>96</v>
      </c>
      <c r="AE6">
        <v>43</v>
      </c>
      <c r="AF6">
        <v>292</v>
      </c>
    </row>
    <row r="7" spans="1:32">
      <c r="A7" t="s">
        <v>464</v>
      </c>
      <c r="B7" t="s">
        <v>447</v>
      </c>
      <c r="C7" t="str">
        <f>"280301"</f>
        <v>280301</v>
      </c>
      <c r="D7" t="s">
        <v>463</v>
      </c>
      <c r="E7">
        <v>6</v>
      </c>
      <c r="F7">
        <v>782</v>
      </c>
      <c r="G7">
        <v>600</v>
      </c>
      <c r="H7">
        <v>293</v>
      </c>
      <c r="I7">
        <v>307</v>
      </c>
      <c r="J7">
        <v>0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307</v>
      </c>
      <c r="T7">
        <v>0</v>
      </c>
      <c r="U7">
        <v>0</v>
      </c>
      <c r="V7">
        <v>307</v>
      </c>
      <c r="W7">
        <v>12</v>
      </c>
      <c r="X7">
        <v>5</v>
      </c>
      <c r="Y7">
        <v>7</v>
      </c>
      <c r="Z7">
        <v>0</v>
      </c>
      <c r="AA7">
        <v>295</v>
      </c>
      <c r="AB7">
        <v>105</v>
      </c>
      <c r="AC7">
        <v>32</v>
      </c>
      <c r="AD7">
        <v>111</v>
      </c>
      <c r="AE7">
        <v>47</v>
      </c>
      <c r="AF7">
        <v>295</v>
      </c>
    </row>
    <row r="8" spans="1:32">
      <c r="A8" t="s">
        <v>462</v>
      </c>
      <c r="B8" t="s">
        <v>447</v>
      </c>
      <c r="C8" t="str">
        <f>"280301"</f>
        <v>280301</v>
      </c>
      <c r="D8" t="s">
        <v>461</v>
      </c>
      <c r="E8">
        <v>7</v>
      </c>
      <c r="F8">
        <v>1714</v>
      </c>
      <c r="G8">
        <v>1303</v>
      </c>
      <c r="H8">
        <v>568</v>
      </c>
      <c r="I8">
        <v>735</v>
      </c>
      <c r="J8">
        <v>0</v>
      </c>
      <c r="K8">
        <v>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734</v>
      </c>
      <c r="T8">
        <v>0</v>
      </c>
      <c r="U8">
        <v>0</v>
      </c>
      <c r="V8">
        <v>734</v>
      </c>
      <c r="W8">
        <v>27</v>
      </c>
      <c r="X8">
        <v>2</v>
      </c>
      <c r="Y8">
        <v>23</v>
      </c>
      <c r="Z8">
        <v>0</v>
      </c>
      <c r="AA8">
        <v>707</v>
      </c>
      <c r="AB8">
        <v>219</v>
      </c>
      <c r="AC8">
        <v>111</v>
      </c>
      <c r="AD8">
        <v>268</v>
      </c>
      <c r="AE8">
        <v>109</v>
      </c>
      <c r="AF8">
        <v>707</v>
      </c>
    </row>
    <row r="9" spans="1:32">
      <c r="A9" t="s">
        <v>460</v>
      </c>
      <c r="B9" t="s">
        <v>447</v>
      </c>
      <c r="C9" t="str">
        <f>"280301"</f>
        <v>280301</v>
      </c>
      <c r="D9" t="s">
        <v>459</v>
      </c>
      <c r="E9">
        <v>8</v>
      </c>
      <c r="F9">
        <v>1674</v>
      </c>
      <c r="G9">
        <v>1296</v>
      </c>
      <c r="H9">
        <v>550</v>
      </c>
      <c r="I9">
        <v>746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746</v>
      </c>
      <c r="T9">
        <v>0</v>
      </c>
      <c r="U9">
        <v>0</v>
      </c>
      <c r="V9">
        <v>746</v>
      </c>
      <c r="W9">
        <v>23</v>
      </c>
      <c r="X9">
        <v>5</v>
      </c>
      <c r="Y9">
        <v>18</v>
      </c>
      <c r="Z9">
        <v>0</v>
      </c>
      <c r="AA9">
        <v>723</v>
      </c>
      <c r="AB9">
        <v>287</v>
      </c>
      <c r="AC9">
        <v>90</v>
      </c>
      <c r="AD9">
        <v>244</v>
      </c>
      <c r="AE9">
        <v>102</v>
      </c>
      <c r="AF9">
        <v>723</v>
      </c>
    </row>
    <row r="10" spans="1:32">
      <c r="A10" t="s">
        <v>458</v>
      </c>
      <c r="B10" t="s">
        <v>447</v>
      </c>
      <c r="C10" t="str">
        <f>"280301"</f>
        <v>280301</v>
      </c>
      <c r="D10" t="s">
        <v>457</v>
      </c>
      <c r="E10">
        <v>9</v>
      </c>
      <c r="F10">
        <v>1632</v>
      </c>
      <c r="G10">
        <v>1270</v>
      </c>
      <c r="H10">
        <v>656</v>
      </c>
      <c r="I10">
        <v>614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614</v>
      </c>
      <c r="T10">
        <v>0</v>
      </c>
      <c r="U10">
        <v>0</v>
      </c>
      <c r="V10">
        <v>614</v>
      </c>
      <c r="W10">
        <v>20</v>
      </c>
      <c r="X10">
        <v>1</v>
      </c>
      <c r="Y10">
        <v>18</v>
      </c>
      <c r="Z10">
        <v>0</v>
      </c>
      <c r="AA10">
        <v>594</v>
      </c>
      <c r="AB10">
        <v>232</v>
      </c>
      <c r="AC10">
        <v>84</v>
      </c>
      <c r="AD10">
        <v>190</v>
      </c>
      <c r="AE10">
        <v>88</v>
      </c>
      <c r="AF10">
        <v>594</v>
      </c>
    </row>
    <row r="11" spans="1:32">
      <c r="A11" t="s">
        <v>456</v>
      </c>
      <c r="B11" t="s">
        <v>447</v>
      </c>
      <c r="C11" t="str">
        <f>"280301"</f>
        <v>280301</v>
      </c>
      <c r="D11" t="s">
        <v>455</v>
      </c>
      <c r="E11">
        <v>10</v>
      </c>
      <c r="F11">
        <v>1673</v>
      </c>
      <c r="G11">
        <v>1301</v>
      </c>
      <c r="H11">
        <v>598</v>
      </c>
      <c r="I11">
        <v>703</v>
      </c>
      <c r="J11">
        <v>0</v>
      </c>
      <c r="K11">
        <v>4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703</v>
      </c>
      <c r="T11">
        <v>0</v>
      </c>
      <c r="U11">
        <v>0</v>
      </c>
      <c r="V11">
        <v>703</v>
      </c>
      <c r="W11">
        <v>24</v>
      </c>
      <c r="X11">
        <v>7</v>
      </c>
      <c r="Y11">
        <v>17</v>
      </c>
      <c r="Z11">
        <v>0</v>
      </c>
      <c r="AA11">
        <v>679</v>
      </c>
      <c r="AB11">
        <v>256</v>
      </c>
      <c r="AC11">
        <v>90</v>
      </c>
      <c r="AD11">
        <v>253</v>
      </c>
      <c r="AE11">
        <v>80</v>
      </c>
      <c r="AF11">
        <v>679</v>
      </c>
    </row>
    <row r="12" spans="1:32">
      <c r="A12" t="s">
        <v>454</v>
      </c>
      <c r="B12" t="s">
        <v>447</v>
      </c>
      <c r="C12" t="str">
        <f>"280301"</f>
        <v>280301</v>
      </c>
      <c r="D12" t="s">
        <v>453</v>
      </c>
      <c r="E12">
        <v>11</v>
      </c>
      <c r="F12">
        <v>1717</v>
      </c>
      <c r="G12">
        <v>1341</v>
      </c>
      <c r="H12">
        <v>515</v>
      </c>
      <c r="I12">
        <v>826</v>
      </c>
      <c r="J12">
        <v>0</v>
      </c>
      <c r="K12">
        <v>5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825</v>
      </c>
      <c r="T12">
        <v>0</v>
      </c>
      <c r="U12">
        <v>0</v>
      </c>
      <c r="V12">
        <v>825</v>
      </c>
      <c r="W12">
        <v>16</v>
      </c>
      <c r="X12">
        <v>9</v>
      </c>
      <c r="Y12">
        <v>7</v>
      </c>
      <c r="Z12">
        <v>0</v>
      </c>
      <c r="AA12">
        <v>809</v>
      </c>
      <c r="AB12">
        <v>278</v>
      </c>
      <c r="AC12">
        <v>140</v>
      </c>
      <c r="AD12">
        <v>256</v>
      </c>
      <c r="AE12">
        <v>135</v>
      </c>
      <c r="AF12">
        <v>809</v>
      </c>
    </row>
    <row r="13" spans="1:32">
      <c r="A13" t="s">
        <v>452</v>
      </c>
      <c r="B13" t="s">
        <v>447</v>
      </c>
      <c r="C13" t="str">
        <f>"280301"</f>
        <v>280301</v>
      </c>
      <c r="D13" t="s">
        <v>451</v>
      </c>
      <c r="E13">
        <v>12</v>
      </c>
      <c r="F13">
        <v>1675</v>
      </c>
      <c r="G13">
        <v>1291</v>
      </c>
      <c r="H13">
        <v>508</v>
      </c>
      <c r="I13">
        <v>783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783</v>
      </c>
      <c r="T13">
        <v>0</v>
      </c>
      <c r="U13">
        <v>0</v>
      </c>
      <c r="V13">
        <v>783</v>
      </c>
      <c r="W13">
        <v>23</v>
      </c>
      <c r="X13">
        <v>7</v>
      </c>
      <c r="Y13">
        <v>16</v>
      </c>
      <c r="Z13">
        <v>0</v>
      </c>
      <c r="AA13">
        <v>760</v>
      </c>
      <c r="AB13">
        <v>263</v>
      </c>
      <c r="AC13">
        <v>169</v>
      </c>
      <c r="AD13">
        <v>230</v>
      </c>
      <c r="AE13">
        <v>98</v>
      </c>
      <c r="AF13">
        <v>760</v>
      </c>
    </row>
    <row r="14" spans="1:32">
      <c r="A14" t="s">
        <v>450</v>
      </c>
      <c r="B14" t="s">
        <v>447</v>
      </c>
      <c r="C14" t="str">
        <f>"280301"</f>
        <v>280301</v>
      </c>
      <c r="D14" t="s">
        <v>449</v>
      </c>
      <c r="E14">
        <v>13</v>
      </c>
      <c r="F14">
        <v>114</v>
      </c>
      <c r="G14">
        <v>120</v>
      </c>
      <c r="H14">
        <v>66</v>
      </c>
      <c r="I14">
        <v>54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54</v>
      </c>
      <c r="T14">
        <v>0</v>
      </c>
      <c r="U14">
        <v>0</v>
      </c>
      <c r="V14">
        <v>54</v>
      </c>
      <c r="W14">
        <v>3</v>
      </c>
      <c r="X14">
        <v>1</v>
      </c>
      <c r="Y14">
        <v>2</v>
      </c>
      <c r="Z14">
        <v>0</v>
      </c>
      <c r="AA14">
        <v>51</v>
      </c>
      <c r="AB14">
        <v>16</v>
      </c>
      <c r="AC14">
        <v>13</v>
      </c>
      <c r="AD14">
        <v>20</v>
      </c>
      <c r="AE14">
        <v>2</v>
      </c>
      <c r="AF14">
        <v>51</v>
      </c>
    </row>
    <row r="15" spans="1:32">
      <c r="A15" t="s">
        <v>448</v>
      </c>
      <c r="B15" t="s">
        <v>447</v>
      </c>
      <c r="C15" t="str">
        <f>"280301"</f>
        <v>280301</v>
      </c>
      <c r="D15" t="s">
        <v>446</v>
      </c>
      <c r="E15">
        <v>14</v>
      </c>
      <c r="F15">
        <v>74</v>
      </c>
      <c r="G15">
        <v>100</v>
      </c>
      <c r="H15">
        <v>56</v>
      </c>
      <c r="I15">
        <v>44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44</v>
      </c>
      <c r="T15">
        <v>0</v>
      </c>
      <c r="U15">
        <v>0</v>
      </c>
      <c r="V15">
        <v>44</v>
      </c>
      <c r="W15">
        <v>2</v>
      </c>
      <c r="X15">
        <v>0</v>
      </c>
      <c r="Y15">
        <v>2</v>
      </c>
      <c r="Z15">
        <v>0</v>
      </c>
      <c r="AA15">
        <v>42</v>
      </c>
      <c r="AB15">
        <v>20</v>
      </c>
      <c r="AC15">
        <v>6</v>
      </c>
      <c r="AD15">
        <v>11</v>
      </c>
      <c r="AE15">
        <v>5</v>
      </c>
      <c r="AF15">
        <v>42</v>
      </c>
    </row>
    <row r="16" spans="1:32">
      <c r="A16" t="s">
        <v>445</v>
      </c>
      <c r="B16" t="s">
        <v>422</v>
      </c>
      <c r="C16" t="str">
        <f>"280302"</f>
        <v>280302</v>
      </c>
      <c r="D16" t="s">
        <v>444</v>
      </c>
      <c r="E16">
        <v>1</v>
      </c>
      <c r="F16">
        <v>571</v>
      </c>
      <c r="G16">
        <v>435</v>
      </c>
      <c r="H16">
        <v>292</v>
      </c>
      <c r="I16">
        <v>143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143</v>
      </c>
      <c r="T16">
        <v>0</v>
      </c>
      <c r="U16">
        <v>0</v>
      </c>
      <c r="V16">
        <v>143</v>
      </c>
      <c r="W16">
        <v>5</v>
      </c>
      <c r="X16">
        <v>1</v>
      </c>
      <c r="Y16">
        <v>4</v>
      </c>
      <c r="Z16">
        <v>0</v>
      </c>
      <c r="AA16">
        <v>138</v>
      </c>
      <c r="AB16">
        <v>41</v>
      </c>
      <c r="AC16">
        <v>10</v>
      </c>
      <c r="AD16">
        <v>53</v>
      </c>
      <c r="AE16">
        <v>34</v>
      </c>
      <c r="AF16">
        <v>138</v>
      </c>
    </row>
    <row r="17" spans="1:32">
      <c r="A17" t="s">
        <v>443</v>
      </c>
      <c r="B17" t="s">
        <v>422</v>
      </c>
      <c r="C17" t="str">
        <f>"280302"</f>
        <v>280302</v>
      </c>
      <c r="D17" t="s">
        <v>442</v>
      </c>
      <c r="E17">
        <v>2</v>
      </c>
      <c r="F17">
        <v>340</v>
      </c>
      <c r="G17">
        <v>264</v>
      </c>
      <c r="H17">
        <v>171</v>
      </c>
      <c r="I17">
        <v>93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93</v>
      </c>
      <c r="T17">
        <v>0</v>
      </c>
      <c r="U17">
        <v>0</v>
      </c>
      <c r="V17">
        <v>93</v>
      </c>
      <c r="W17">
        <v>2</v>
      </c>
      <c r="X17">
        <v>0</v>
      </c>
      <c r="Y17">
        <v>2</v>
      </c>
      <c r="Z17">
        <v>0</v>
      </c>
      <c r="AA17">
        <v>91</v>
      </c>
      <c r="AB17">
        <v>37</v>
      </c>
      <c r="AC17">
        <v>14</v>
      </c>
      <c r="AD17">
        <v>20</v>
      </c>
      <c r="AE17">
        <v>20</v>
      </c>
      <c r="AF17">
        <v>91</v>
      </c>
    </row>
    <row r="18" spans="1:32">
      <c r="A18" t="s">
        <v>441</v>
      </c>
      <c r="B18" t="s">
        <v>422</v>
      </c>
      <c r="C18" t="str">
        <f>"280302"</f>
        <v>280302</v>
      </c>
      <c r="D18" t="s">
        <v>440</v>
      </c>
      <c r="E18">
        <v>3</v>
      </c>
      <c r="F18">
        <v>751</v>
      </c>
      <c r="G18">
        <v>594</v>
      </c>
      <c r="H18">
        <v>377</v>
      </c>
      <c r="I18">
        <v>217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217</v>
      </c>
      <c r="T18">
        <v>0</v>
      </c>
      <c r="U18">
        <v>0</v>
      </c>
      <c r="V18">
        <v>217</v>
      </c>
      <c r="W18">
        <v>4</v>
      </c>
      <c r="X18">
        <v>1</v>
      </c>
      <c r="Y18">
        <v>3</v>
      </c>
      <c r="Z18">
        <v>0</v>
      </c>
      <c r="AA18">
        <v>213</v>
      </c>
      <c r="AB18">
        <v>43</v>
      </c>
      <c r="AC18">
        <v>22</v>
      </c>
      <c r="AD18">
        <v>113</v>
      </c>
      <c r="AE18">
        <v>35</v>
      </c>
      <c r="AF18">
        <v>213</v>
      </c>
    </row>
    <row r="19" spans="1:32">
      <c r="A19" t="s">
        <v>439</v>
      </c>
      <c r="B19" t="s">
        <v>422</v>
      </c>
      <c r="C19" t="str">
        <f>"280302"</f>
        <v>280302</v>
      </c>
      <c r="D19" t="s">
        <v>438</v>
      </c>
      <c r="E19">
        <v>4</v>
      </c>
      <c r="F19">
        <v>646</v>
      </c>
      <c r="G19">
        <v>499</v>
      </c>
      <c r="H19">
        <v>247</v>
      </c>
      <c r="I19">
        <v>252</v>
      </c>
      <c r="J19">
        <v>2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252</v>
      </c>
      <c r="T19">
        <v>0</v>
      </c>
      <c r="U19">
        <v>0</v>
      </c>
      <c r="V19">
        <v>252</v>
      </c>
      <c r="W19">
        <v>14</v>
      </c>
      <c r="X19">
        <v>0</v>
      </c>
      <c r="Y19">
        <v>14</v>
      </c>
      <c r="Z19">
        <v>0</v>
      </c>
      <c r="AA19">
        <v>238</v>
      </c>
      <c r="AB19">
        <v>55</v>
      </c>
      <c r="AC19">
        <v>28</v>
      </c>
      <c r="AD19">
        <v>112</v>
      </c>
      <c r="AE19">
        <v>43</v>
      </c>
      <c r="AF19">
        <v>238</v>
      </c>
    </row>
    <row r="20" spans="1:32">
      <c r="A20" t="s">
        <v>437</v>
      </c>
      <c r="B20" t="s">
        <v>422</v>
      </c>
      <c r="C20" t="str">
        <f>"280302"</f>
        <v>280302</v>
      </c>
      <c r="D20" t="s">
        <v>436</v>
      </c>
      <c r="E20">
        <v>5</v>
      </c>
      <c r="F20">
        <v>871</v>
      </c>
      <c r="G20">
        <v>669</v>
      </c>
      <c r="H20">
        <v>371</v>
      </c>
      <c r="I20">
        <v>298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298</v>
      </c>
      <c r="T20">
        <v>0</v>
      </c>
      <c r="U20">
        <v>1</v>
      </c>
      <c r="V20">
        <v>297</v>
      </c>
      <c r="W20">
        <v>8</v>
      </c>
      <c r="X20">
        <v>1</v>
      </c>
      <c r="Y20">
        <v>7</v>
      </c>
      <c r="Z20">
        <v>0</v>
      </c>
      <c r="AA20">
        <v>289</v>
      </c>
      <c r="AB20">
        <v>88</v>
      </c>
      <c r="AC20">
        <v>36</v>
      </c>
      <c r="AD20">
        <v>114</v>
      </c>
      <c r="AE20">
        <v>51</v>
      </c>
      <c r="AF20">
        <v>289</v>
      </c>
    </row>
    <row r="21" spans="1:32">
      <c r="A21" t="s">
        <v>435</v>
      </c>
      <c r="B21" t="s">
        <v>422</v>
      </c>
      <c r="C21" t="str">
        <f>"280302"</f>
        <v>280302</v>
      </c>
      <c r="D21" t="s">
        <v>434</v>
      </c>
      <c r="E21">
        <v>6</v>
      </c>
      <c r="F21">
        <v>1356</v>
      </c>
      <c r="G21">
        <v>1048</v>
      </c>
      <c r="H21">
        <v>704</v>
      </c>
      <c r="I21">
        <v>344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344</v>
      </c>
      <c r="T21">
        <v>0</v>
      </c>
      <c r="U21">
        <v>0</v>
      </c>
      <c r="V21">
        <v>344</v>
      </c>
      <c r="W21">
        <v>10</v>
      </c>
      <c r="X21">
        <v>2</v>
      </c>
      <c r="Y21">
        <v>8</v>
      </c>
      <c r="Z21">
        <v>0</v>
      </c>
      <c r="AA21">
        <v>334</v>
      </c>
      <c r="AB21">
        <v>94</v>
      </c>
      <c r="AC21">
        <v>34</v>
      </c>
      <c r="AD21">
        <v>152</v>
      </c>
      <c r="AE21">
        <v>54</v>
      </c>
      <c r="AF21">
        <v>334</v>
      </c>
    </row>
    <row r="22" spans="1:32">
      <c r="A22" t="s">
        <v>433</v>
      </c>
      <c r="B22" t="s">
        <v>422</v>
      </c>
      <c r="C22" t="str">
        <f>"280302"</f>
        <v>280302</v>
      </c>
      <c r="D22" t="s">
        <v>432</v>
      </c>
      <c r="E22">
        <v>7</v>
      </c>
      <c r="F22">
        <v>609</v>
      </c>
      <c r="G22">
        <v>482</v>
      </c>
      <c r="H22">
        <v>297</v>
      </c>
      <c r="I22">
        <v>185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185</v>
      </c>
      <c r="T22">
        <v>0</v>
      </c>
      <c r="U22">
        <v>0</v>
      </c>
      <c r="V22">
        <v>185</v>
      </c>
      <c r="W22">
        <v>5</v>
      </c>
      <c r="X22">
        <v>1</v>
      </c>
      <c r="Y22">
        <v>4</v>
      </c>
      <c r="Z22">
        <v>0</v>
      </c>
      <c r="AA22">
        <v>180</v>
      </c>
      <c r="AB22">
        <v>70</v>
      </c>
      <c r="AC22">
        <v>14</v>
      </c>
      <c r="AD22">
        <v>57</v>
      </c>
      <c r="AE22">
        <v>39</v>
      </c>
      <c r="AF22">
        <v>180</v>
      </c>
    </row>
    <row r="23" spans="1:32">
      <c r="A23" t="s">
        <v>431</v>
      </c>
      <c r="B23" t="s">
        <v>422</v>
      </c>
      <c r="C23" t="str">
        <f>"280302"</f>
        <v>280302</v>
      </c>
      <c r="D23" t="s">
        <v>430</v>
      </c>
      <c r="E23">
        <v>8</v>
      </c>
      <c r="F23">
        <v>705</v>
      </c>
      <c r="G23">
        <v>547</v>
      </c>
      <c r="H23">
        <v>246</v>
      </c>
      <c r="I23">
        <v>301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301</v>
      </c>
      <c r="T23">
        <v>0</v>
      </c>
      <c r="U23">
        <v>0</v>
      </c>
      <c r="V23">
        <v>301</v>
      </c>
      <c r="W23">
        <v>11</v>
      </c>
      <c r="X23">
        <v>0</v>
      </c>
      <c r="Y23">
        <v>11</v>
      </c>
      <c r="Z23">
        <v>0</v>
      </c>
      <c r="AA23">
        <v>290</v>
      </c>
      <c r="AB23">
        <v>126</v>
      </c>
      <c r="AC23">
        <v>39</v>
      </c>
      <c r="AD23">
        <v>86</v>
      </c>
      <c r="AE23">
        <v>39</v>
      </c>
      <c r="AF23">
        <v>290</v>
      </c>
    </row>
    <row r="24" spans="1:32">
      <c r="A24" t="s">
        <v>429</v>
      </c>
      <c r="B24" t="s">
        <v>422</v>
      </c>
      <c r="C24" t="str">
        <f>"280302"</f>
        <v>280302</v>
      </c>
      <c r="D24" t="s">
        <v>428</v>
      </c>
      <c r="E24">
        <v>9</v>
      </c>
      <c r="F24">
        <v>533</v>
      </c>
      <c r="G24">
        <v>419</v>
      </c>
      <c r="H24">
        <v>230</v>
      </c>
      <c r="I24">
        <v>189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189</v>
      </c>
      <c r="T24">
        <v>0</v>
      </c>
      <c r="U24">
        <v>0</v>
      </c>
      <c r="V24">
        <v>189</v>
      </c>
      <c r="W24">
        <v>10</v>
      </c>
      <c r="X24">
        <v>0</v>
      </c>
      <c r="Y24">
        <v>10</v>
      </c>
      <c r="Z24">
        <v>0</v>
      </c>
      <c r="AA24">
        <v>179</v>
      </c>
      <c r="AB24">
        <v>72</v>
      </c>
      <c r="AC24">
        <v>31</v>
      </c>
      <c r="AD24">
        <v>51</v>
      </c>
      <c r="AE24">
        <v>25</v>
      </c>
      <c r="AF24">
        <v>179</v>
      </c>
    </row>
    <row r="25" spans="1:32">
      <c r="A25" t="s">
        <v>427</v>
      </c>
      <c r="B25" t="s">
        <v>422</v>
      </c>
      <c r="C25" t="str">
        <f>"280302"</f>
        <v>280302</v>
      </c>
      <c r="D25" t="s">
        <v>426</v>
      </c>
      <c r="E25">
        <v>10</v>
      </c>
      <c r="F25">
        <v>539</v>
      </c>
      <c r="G25">
        <v>417</v>
      </c>
      <c r="H25">
        <v>208</v>
      </c>
      <c r="I25">
        <v>209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209</v>
      </c>
      <c r="T25">
        <v>0</v>
      </c>
      <c r="U25">
        <v>0</v>
      </c>
      <c r="V25">
        <v>209</v>
      </c>
      <c r="W25">
        <v>4</v>
      </c>
      <c r="X25">
        <v>3</v>
      </c>
      <c r="Y25">
        <v>1</v>
      </c>
      <c r="Z25">
        <v>0</v>
      </c>
      <c r="AA25">
        <v>205</v>
      </c>
      <c r="AB25">
        <v>67</v>
      </c>
      <c r="AC25">
        <v>27</v>
      </c>
      <c r="AD25">
        <v>88</v>
      </c>
      <c r="AE25">
        <v>23</v>
      </c>
      <c r="AF25">
        <v>205</v>
      </c>
    </row>
    <row r="26" spans="1:32">
      <c r="A26" t="s">
        <v>425</v>
      </c>
      <c r="B26" t="s">
        <v>422</v>
      </c>
      <c r="C26" t="str">
        <f>"280302"</f>
        <v>280302</v>
      </c>
      <c r="D26" t="s">
        <v>424</v>
      </c>
      <c r="E26">
        <v>11</v>
      </c>
      <c r="F26">
        <v>480</v>
      </c>
      <c r="G26">
        <v>365</v>
      </c>
      <c r="H26">
        <v>270</v>
      </c>
      <c r="I26">
        <v>95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95</v>
      </c>
      <c r="T26">
        <v>0</v>
      </c>
      <c r="U26">
        <v>0</v>
      </c>
      <c r="V26">
        <v>95</v>
      </c>
      <c r="W26">
        <v>2</v>
      </c>
      <c r="X26">
        <v>0</v>
      </c>
      <c r="Y26">
        <v>2</v>
      </c>
      <c r="Z26">
        <v>0</v>
      </c>
      <c r="AA26">
        <v>93</v>
      </c>
      <c r="AB26">
        <v>39</v>
      </c>
      <c r="AC26">
        <v>10</v>
      </c>
      <c r="AD26">
        <v>34</v>
      </c>
      <c r="AE26">
        <v>10</v>
      </c>
      <c r="AF26">
        <v>93</v>
      </c>
    </row>
    <row r="27" spans="1:32">
      <c r="A27" t="s">
        <v>423</v>
      </c>
      <c r="B27" t="s">
        <v>422</v>
      </c>
      <c r="C27" t="str">
        <f>"280302"</f>
        <v>280302</v>
      </c>
      <c r="D27" t="s">
        <v>421</v>
      </c>
      <c r="E27">
        <v>12</v>
      </c>
      <c r="F27">
        <v>65</v>
      </c>
      <c r="G27">
        <v>65</v>
      </c>
      <c r="H27">
        <v>43</v>
      </c>
      <c r="I27">
        <v>22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22</v>
      </c>
      <c r="T27">
        <v>0</v>
      </c>
      <c r="U27">
        <v>0</v>
      </c>
      <c r="V27">
        <v>22</v>
      </c>
      <c r="W27">
        <v>3</v>
      </c>
      <c r="X27">
        <v>0</v>
      </c>
      <c r="Y27">
        <v>3</v>
      </c>
      <c r="Z27">
        <v>0</v>
      </c>
      <c r="AA27">
        <v>19</v>
      </c>
      <c r="AB27">
        <v>6</v>
      </c>
      <c r="AC27">
        <v>3</v>
      </c>
      <c r="AD27">
        <v>8</v>
      </c>
      <c r="AE27">
        <v>2</v>
      </c>
      <c r="AF27">
        <v>19</v>
      </c>
    </row>
    <row r="28" spans="1:32">
      <c r="A28" t="s">
        <v>420</v>
      </c>
      <c r="B28" t="s">
        <v>411</v>
      </c>
      <c r="C28" t="str">
        <f>"280303"</f>
        <v>280303</v>
      </c>
      <c r="D28" t="s">
        <v>419</v>
      </c>
      <c r="E28">
        <v>1</v>
      </c>
      <c r="F28">
        <v>793</v>
      </c>
      <c r="G28">
        <v>611</v>
      </c>
      <c r="H28">
        <v>236</v>
      </c>
      <c r="I28">
        <v>375</v>
      </c>
      <c r="J28">
        <v>0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375</v>
      </c>
      <c r="T28">
        <v>0</v>
      </c>
      <c r="U28">
        <v>0</v>
      </c>
      <c r="V28">
        <v>375</v>
      </c>
      <c r="W28">
        <v>12</v>
      </c>
      <c r="X28">
        <v>4</v>
      </c>
      <c r="Y28">
        <v>8</v>
      </c>
      <c r="Z28">
        <v>0</v>
      </c>
      <c r="AA28">
        <v>363</v>
      </c>
      <c r="AB28">
        <v>106</v>
      </c>
      <c r="AC28">
        <v>65</v>
      </c>
      <c r="AD28">
        <v>125</v>
      </c>
      <c r="AE28">
        <v>67</v>
      </c>
      <c r="AF28">
        <v>363</v>
      </c>
    </row>
    <row r="29" spans="1:32">
      <c r="A29" t="s">
        <v>418</v>
      </c>
      <c r="B29" t="s">
        <v>411</v>
      </c>
      <c r="C29" t="str">
        <f>"280303"</f>
        <v>280303</v>
      </c>
      <c r="D29" t="s">
        <v>417</v>
      </c>
      <c r="E29">
        <v>2</v>
      </c>
      <c r="F29">
        <v>1664</v>
      </c>
      <c r="G29">
        <v>1289</v>
      </c>
      <c r="H29">
        <v>607</v>
      </c>
      <c r="I29">
        <v>682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682</v>
      </c>
      <c r="T29">
        <v>0</v>
      </c>
      <c r="U29">
        <v>0</v>
      </c>
      <c r="V29">
        <v>682</v>
      </c>
      <c r="W29">
        <v>37</v>
      </c>
      <c r="X29">
        <v>6</v>
      </c>
      <c r="Y29">
        <v>31</v>
      </c>
      <c r="Z29">
        <v>0</v>
      </c>
      <c r="AA29">
        <v>645</v>
      </c>
      <c r="AB29">
        <v>169</v>
      </c>
      <c r="AC29">
        <v>86</v>
      </c>
      <c r="AD29">
        <v>301</v>
      </c>
      <c r="AE29">
        <v>89</v>
      </c>
      <c r="AF29">
        <v>645</v>
      </c>
    </row>
    <row r="30" spans="1:32">
      <c r="A30" t="s">
        <v>416</v>
      </c>
      <c r="B30" t="s">
        <v>411</v>
      </c>
      <c r="C30" t="str">
        <f>"280303"</f>
        <v>280303</v>
      </c>
      <c r="D30" t="s">
        <v>415</v>
      </c>
      <c r="E30">
        <v>3</v>
      </c>
      <c r="F30">
        <v>616</v>
      </c>
      <c r="G30">
        <v>476</v>
      </c>
      <c r="H30">
        <v>264</v>
      </c>
      <c r="I30">
        <v>212</v>
      </c>
      <c r="J30">
        <v>0</v>
      </c>
      <c r="K30">
        <v>1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1</v>
      </c>
      <c r="S30">
        <v>213</v>
      </c>
      <c r="T30">
        <v>1</v>
      </c>
      <c r="U30">
        <v>0</v>
      </c>
      <c r="V30">
        <v>213</v>
      </c>
      <c r="W30">
        <v>13</v>
      </c>
      <c r="X30">
        <v>2</v>
      </c>
      <c r="Y30">
        <v>11</v>
      </c>
      <c r="Z30">
        <v>0</v>
      </c>
      <c r="AA30">
        <v>200</v>
      </c>
      <c r="AB30">
        <v>49</v>
      </c>
      <c r="AC30">
        <v>36</v>
      </c>
      <c r="AD30">
        <v>66</v>
      </c>
      <c r="AE30">
        <v>49</v>
      </c>
      <c r="AF30">
        <v>200</v>
      </c>
    </row>
    <row r="31" spans="1:32">
      <c r="A31" t="s">
        <v>414</v>
      </c>
      <c r="B31" t="s">
        <v>411</v>
      </c>
      <c r="C31" t="str">
        <f>"280303"</f>
        <v>280303</v>
      </c>
      <c r="D31" t="s">
        <v>413</v>
      </c>
      <c r="E31">
        <v>4</v>
      </c>
      <c r="F31">
        <v>748</v>
      </c>
      <c r="G31">
        <v>570</v>
      </c>
      <c r="H31">
        <v>355</v>
      </c>
      <c r="I31">
        <v>215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215</v>
      </c>
      <c r="T31">
        <v>0</v>
      </c>
      <c r="U31">
        <v>0</v>
      </c>
      <c r="V31">
        <v>215</v>
      </c>
      <c r="W31">
        <v>11</v>
      </c>
      <c r="X31">
        <v>1</v>
      </c>
      <c r="Y31">
        <v>10</v>
      </c>
      <c r="Z31">
        <v>0</v>
      </c>
      <c r="AA31">
        <v>204</v>
      </c>
      <c r="AB31">
        <v>36</v>
      </c>
      <c r="AC31">
        <v>16</v>
      </c>
      <c r="AD31">
        <v>115</v>
      </c>
      <c r="AE31">
        <v>37</v>
      </c>
      <c r="AF31">
        <v>204</v>
      </c>
    </row>
    <row r="32" spans="1:32">
      <c r="A32" t="s">
        <v>412</v>
      </c>
      <c r="B32" t="s">
        <v>411</v>
      </c>
      <c r="C32" t="str">
        <f>"280303"</f>
        <v>280303</v>
      </c>
      <c r="D32" t="s">
        <v>410</v>
      </c>
      <c r="E32">
        <v>5</v>
      </c>
      <c r="F32">
        <v>1904</v>
      </c>
      <c r="G32">
        <v>1455</v>
      </c>
      <c r="H32">
        <v>878</v>
      </c>
      <c r="I32">
        <v>577</v>
      </c>
      <c r="J32">
        <v>1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576</v>
      </c>
      <c r="T32">
        <v>0</v>
      </c>
      <c r="U32">
        <v>0</v>
      </c>
      <c r="V32">
        <v>576</v>
      </c>
      <c r="W32">
        <v>38</v>
      </c>
      <c r="X32">
        <v>4</v>
      </c>
      <c r="Y32">
        <v>34</v>
      </c>
      <c r="Z32">
        <v>0</v>
      </c>
      <c r="AA32">
        <v>538</v>
      </c>
      <c r="AB32">
        <v>125</v>
      </c>
      <c r="AC32">
        <v>82</v>
      </c>
      <c r="AD32">
        <v>221</v>
      </c>
      <c r="AE32">
        <v>110</v>
      </c>
      <c r="AF32">
        <v>538</v>
      </c>
    </row>
    <row r="33" spans="1:32">
      <c r="A33" t="s">
        <v>409</v>
      </c>
      <c r="B33" t="s">
        <v>395</v>
      </c>
      <c r="C33" t="str">
        <f>"280304"</f>
        <v>280304</v>
      </c>
      <c r="D33" t="s">
        <v>319</v>
      </c>
      <c r="E33">
        <v>1</v>
      </c>
      <c r="F33">
        <v>1534</v>
      </c>
      <c r="G33">
        <v>1190</v>
      </c>
      <c r="H33">
        <v>550</v>
      </c>
      <c r="I33">
        <v>640</v>
      </c>
      <c r="J33">
        <v>0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640</v>
      </c>
      <c r="T33">
        <v>0</v>
      </c>
      <c r="U33">
        <v>0</v>
      </c>
      <c r="V33">
        <v>640</v>
      </c>
      <c r="W33">
        <v>31</v>
      </c>
      <c r="X33">
        <v>5</v>
      </c>
      <c r="Y33">
        <v>26</v>
      </c>
      <c r="Z33">
        <v>0</v>
      </c>
      <c r="AA33">
        <v>609</v>
      </c>
      <c r="AB33">
        <v>217</v>
      </c>
      <c r="AC33">
        <v>64</v>
      </c>
      <c r="AD33">
        <v>226</v>
      </c>
      <c r="AE33">
        <v>102</v>
      </c>
      <c r="AF33">
        <v>609</v>
      </c>
    </row>
    <row r="34" spans="1:32">
      <c r="A34" t="s">
        <v>408</v>
      </c>
      <c r="B34" t="s">
        <v>395</v>
      </c>
      <c r="C34" t="str">
        <f>"280304"</f>
        <v>280304</v>
      </c>
      <c r="D34" t="s">
        <v>407</v>
      </c>
      <c r="E34">
        <v>2</v>
      </c>
      <c r="F34">
        <v>1662</v>
      </c>
      <c r="G34">
        <v>1295</v>
      </c>
      <c r="H34">
        <v>648</v>
      </c>
      <c r="I34">
        <v>647</v>
      </c>
      <c r="J34">
        <v>0</v>
      </c>
      <c r="K34">
        <v>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646</v>
      </c>
      <c r="T34">
        <v>0</v>
      </c>
      <c r="U34">
        <v>0</v>
      </c>
      <c r="V34">
        <v>646</v>
      </c>
      <c r="W34">
        <v>16</v>
      </c>
      <c r="X34">
        <v>4</v>
      </c>
      <c r="Y34">
        <v>12</v>
      </c>
      <c r="Z34">
        <v>0</v>
      </c>
      <c r="AA34">
        <v>630</v>
      </c>
      <c r="AB34">
        <v>228</v>
      </c>
      <c r="AC34">
        <v>69</v>
      </c>
      <c r="AD34">
        <v>264</v>
      </c>
      <c r="AE34">
        <v>69</v>
      </c>
      <c r="AF34">
        <v>630</v>
      </c>
    </row>
    <row r="35" spans="1:32">
      <c r="A35" t="s">
        <v>406</v>
      </c>
      <c r="B35" t="s">
        <v>395</v>
      </c>
      <c r="C35" t="str">
        <f>"280304"</f>
        <v>280304</v>
      </c>
      <c r="D35" t="s">
        <v>234</v>
      </c>
      <c r="E35">
        <v>3</v>
      </c>
      <c r="F35">
        <v>1476</v>
      </c>
      <c r="G35">
        <v>1156</v>
      </c>
      <c r="H35">
        <v>537</v>
      </c>
      <c r="I35">
        <v>619</v>
      </c>
      <c r="J35">
        <v>1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619</v>
      </c>
      <c r="T35">
        <v>0</v>
      </c>
      <c r="U35">
        <v>0</v>
      </c>
      <c r="V35">
        <v>619</v>
      </c>
      <c r="W35">
        <v>12</v>
      </c>
      <c r="X35">
        <v>0</v>
      </c>
      <c r="Y35">
        <v>12</v>
      </c>
      <c r="Z35">
        <v>0</v>
      </c>
      <c r="AA35">
        <v>607</v>
      </c>
      <c r="AB35">
        <v>187</v>
      </c>
      <c r="AC35">
        <v>89</v>
      </c>
      <c r="AD35">
        <v>227</v>
      </c>
      <c r="AE35">
        <v>104</v>
      </c>
      <c r="AF35">
        <v>607</v>
      </c>
    </row>
    <row r="36" spans="1:32">
      <c r="A36" t="s">
        <v>405</v>
      </c>
      <c r="B36" t="s">
        <v>395</v>
      </c>
      <c r="C36" t="str">
        <f>"280304"</f>
        <v>280304</v>
      </c>
      <c r="D36" t="s">
        <v>404</v>
      </c>
      <c r="E36">
        <v>4</v>
      </c>
      <c r="F36">
        <v>1634</v>
      </c>
      <c r="G36">
        <v>1239</v>
      </c>
      <c r="H36">
        <v>685</v>
      </c>
      <c r="I36">
        <v>554</v>
      </c>
      <c r="J36">
        <v>0</v>
      </c>
      <c r="K36">
        <v>4</v>
      </c>
      <c r="L36">
        <v>2</v>
      </c>
      <c r="M36">
        <v>2</v>
      </c>
      <c r="N36">
        <v>0</v>
      </c>
      <c r="O36">
        <v>0</v>
      </c>
      <c r="P36">
        <v>0</v>
      </c>
      <c r="Q36">
        <v>0</v>
      </c>
      <c r="R36">
        <v>2</v>
      </c>
      <c r="S36">
        <v>556</v>
      </c>
      <c r="T36">
        <v>2</v>
      </c>
      <c r="U36">
        <v>0</v>
      </c>
      <c r="V36">
        <v>556</v>
      </c>
      <c r="W36">
        <v>25</v>
      </c>
      <c r="X36">
        <v>3</v>
      </c>
      <c r="Y36">
        <v>20</v>
      </c>
      <c r="Z36">
        <v>0</v>
      </c>
      <c r="AA36">
        <v>531</v>
      </c>
      <c r="AB36">
        <v>177</v>
      </c>
      <c r="AC36">
        <v>57</v>
      </c>
      <c r="AD36">
        <v>229</v>
      </c>
      <c r="AE36">
        <v>68</v>
      </c>
      <c r="AF36">
        <v>531</v>
      </c>
    </row>
    <row r="37" spans="1:32">
      <c r="A37" t="s">
        <v>403</v>
      </c>
      <c r="B37" t="s">
        <v>395</v>
      </c>
      <c r="C37" t="str">
        <f>"280304"</f>
        <v>280304</v>
      </c>
      <c r="D37" t="s">
        <v>387</v>
      </c>
      <c r="E37">
        <v>5</v>
      </c>
      <c r="F37">
        <v>1525</v>
      </c>
      <c r="G37">
        <v>1172</v>
      </c>
      <c r="H37">
        <v>634</v>
      </c>
      <c r="I37">
        <v>538</v>
      </c>
      <c r="J37">
        <v>0</v>
      </c>
      <c r="K37">
        <v>7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538</v>
      </c>
      <c r="T37">
        <v>0</v>
      </c>
      <c r="U37">
        <v>0</v>
      </c>
      <c r="V37">
        <v>538</v>
      </c>
      <c r="W37">
        <v>23</v>
      </c>
      <c r="X37">
        <v>1</v>
      </c>
      <c r="Y37">
        <v>19</v>
      </c>
      <c r="Z37">
        <v>0</v>
      </c>
      <c r="AA37">
        <v>515</v>
      </c>
      <c r="AB37">
        <v>161</v>
      </c>
      <c r="AC37">
        <v>64</v>
      </c>
      <c r="AD37">
        <v>189</v>
      </c>
      <c r="AE37">
        <v>101</v>
      </c>
      <c r="AF37">
        <v>515</v>
      </c>
    </row>
    <row r="38" spans="1:32">
      <c r="A38" t="s">
        <v>402</v>
      </c>
      <c r="B38" t="s">
        <v>395</v>
      </c>
      <c r="C38" t="str">
        <f>"280304"</f>
        <v>280304</v>
      </c>
      <c r="D38" t="s">
        <v>249</v>
      </c>
      <c r="E38">
        <v>6</v>
      </c>
      <c r="F38">
        <v>825</v>
      </c>
      <c r="G38">
        <v>634</v>
      </c>
      <c r="H38">
        <v>380</v>
      </c>
      <c r="I38">
        <v>254</v>
      </c>
      <c r="J38">
        <v>1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253</v>
      </c>
      <c r="T38">
        <v>0</v>
      </c>
      <c r="U38">
        <v>0</v>
      </c>
      <c r="V38">
        <v>253</v>
      </c>
      <c r="W38">
        <v>13</v>
      </c>
      <c r="X38">
        <v>1</v>
      </c>
      <c r="Y38">
        <v>10</v>
      </c>
      <c r="Z38">
        <v>0</v>
      </c>
      <c r="AA38">
        <v>240</v>
      </c>
      <c r="AB38">
        <v>48</v>
      </c>
      <c r="AC38">
        <v>25</v>
      </c>
      <c r="AD38">
        <v>117</v>
      </c>
      <c r="AE38">
        <v>50</v>
      </c>
      <c r="AF38">
        <v>240</v>
      </c>
    </row>
    <row r="39" spans="1:32">
      <c r="A39" t="s">
        <v>401</v>
      </c>
      <c r="B39" t="s">
        <v>395</v>
      </c>
      <c r="C39" t="str">
        <f>"280304"</f>
        <v>280304</v>
      </c>
      <c r="D39" t="s">
        <v>400</v>
      </c>
      <c r="E39">
        <v>7</v>
      </c>
      <c r="F39">
        <v>741</v>
      </c>
      <c r="G39">
        <v>564</v>
      </c>
      <c r="H39">
        <v>332</v>
      </c>
      <c r="I39">
        <v>232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232</v>
      </c>
      <c r="T39">
        <v>0</v>
      </c>
      <c r="U39">
        <v>0</v>
      </c>
      <c r="V39">
        <v>232</v>
      </c>
      <c r="W39">
        <v>14</v>
      </c>
      <c r="X39">
        <v>3</v>
      </c>
      <c r="Y39">
        <v>11</v>
      </c>
      <c r="Z39">
        <v>0</v>
      </c>
      <c r="AA39">
        <v>218</v>
      </c>
      <c r="AB39">
        <v>70</v>
      </c>
      <c r="AC39">
        <v>24</v>
      </c>
      <c r="AD39">
        <v>102</v>
      </c>
      <c r="AE39">
        <v>22</v>
      </c>
      <c r="AF39">
        <v>218</v>
      </c>
    </row>
    <row r="40" spans="1:32">
      <c r="A40" t="s">
        <v>399</v>
      </c>
      <c r="B40" t="s">
        <v>395</v>
      </c>
      <c r="C40" t="str">
        <f>"280304"</f>
        <v>280304</v>
      </c>
      <c r="D40" t="s">
        <v>249</v>
      </c>
      <c r="E40">
        <v>8</v>
      </c>
      <c r="F40">
        <v>720</v>
      </c>
      <c r="G40">
        <v>554</v>
      </c>
      <c r="H40">
        <v>338</v>
      </c>
      <c r="I40">
        <v>216</v>
      </c>
      <c r="J40">
        <v>1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216</v>
      </c>
      <c r="T40">
        <v>0</v>
      </c>
      <c r="U40">
        <v>0</v>
      </c>
      <c r="V40">
        <v>216</v>
      </c>
      <c r="W40">
        <v>5</v>
      </c>
      <c r="X40">
        <v>0</v>
      </c>
      <c r="Y40">
        <v>4</v>
      </c>
      <c r="Z40">
        <v>0</v>
      </c>
      <c r="AA40">
        <v>211</v>
      </c>
      <c r="AB40">
        <v>57</v>
      </c>
      <c r="AC40">
        <v>24</v>
      </c>
      <c r="AD40">
        <v>84</v>
      </c>
      <c r="AE40">
        <v>46</v>
      </c>
      <c r="AF40">
        <v>211</v>
      </c>
    </row>
    <row r="41" spans="1:32">
      <c r="A41" t="s">
        <v>398</v>
      </c>
      <c r="B41" t="s">
        <v>395</v>
      </c>
      <c r="C41" t="str">
        <f>"280304"</f>
        <v>280304</v>
      </c>
      <c r="D41" t="s">
        <v>397</v>
      </c>
      <c r="E41">
        <v>9</v>
      </c>
      <c r="F41">
        <v>413</v>
      </c>
      <c r="G41">
        <v>323</v>
      </c>
      <c r="H41">
        <v>168</v>
      </c>
      <c r="I41">
        <v>155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155</v>
      </c>
      <c r="T41">
        <v>0</v>
      </c>
      <c r="U41">
        <v>0</v>
      </c>
      <c r="V41">
        <v>155</v>
      </c>
      <c r="W41">
        <v>17</v>
      </c>
      <c r="X41">
        <v>5</v>
      </c>
      <c r="Y41">
        <v>12</v>
      </c>
      <c r="Z41">
        <v>0</v>
      </c>
      <c r="AA41">
        <v>138</v>
      </c>
      <c r="AB41">
        <v>35</v>
      </c>
      <c r="AC41">
        <v>16</v>
      </c>
      <c r="AD41">
        <v>64</v>
      </c>
      <c r="AE41">
        <v>23</v>
      </c>
      <c r="AF41">
        <v>138</v>
      </c>
    </row>
    <row r="42" spans="1:32">
      <c r="A42" t="s">
        <v>396</v>
      </c>
      <c r="B42" t="s">
        <v>395</v>
      </c>
      <c r="C42" t="str">
        <f>"280304"</f>
        <v>280304</v>
      </c>
      <c r="D42" t="s">
        <v>249</v>
      </c>
      <c r="E42">
        <v>10</v>
      </c>
      <c r="F42">
        <v>998</v>
      </c>
      <c r="G42">
        <v>766</v>
      </c>
      <c r="H42">
        <v>414</v>
      </c>
      <c r="I42">
        <v>352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352</v>
      </c>
      <c r="T42">
        <v>0</v>
      </c>
      <c r="U42">
        <v>0</v>
      </c>
      <c r="V42">
        <v>352</v>
      </c>
      <c r="W42">
        <v>11</v>
      </c>
      <c r="X42">
        <v>0</v>
      </c>
      <c r="Y42">
        <v>11</v>
      </c>
      <c r="Z42">
        <v>0</v>
      </c>
      <c r="AA42">
        <v>341</v>
      </c>
      <c r="AB42">
        <v>108</v>
      </c>
      <c r="AC42">
        <v>41</v>
      </c>
      <c r="AD42">
        <v>125</v>
      </c>
      <c r="AE42">
        <v>67</v>
      </c>
      <c r="AF42">
        <v>341</v>
      </c>
    </row>
    <row r="43" spans="1:32">
      <c r="A43" t="s">
        <v>394</v>
      </c>
      <c r="B43" t="s">
        <v>388</v>
      </c>
      <c r="C43" t="str">
        <f>"280305"</f>
        <v>280305</v>
      </c>
      <c r="D43" t="s">
        <v>249</v>
      </c>
      <c r="E43">
        <v>1</v>
      </c>
      <c r="F43">
        <v>1403</v>
      </c>
      <c r="G43">
        <v>1115</v>
      </c>
      <c r="H43">
        <v>607</v>
      </c>
      <c r="I43">
        <v>508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508</v>
      </c>
      <c r="T43">
        <v>0</v>
      </c>
      <c r="U43">
        <v>0</v>
      </c>
      <c r="V43">
        <v>508</v>
      </c>
      <c r="W43">
        <v>24</v>
      </c>
      <c r="X43">
        <v>3</v>
      </c>
      <c r="Y43">
        <v>21</v>
      </c>
      <c r="Z43">
        <v>0</v>
      </c>
      <c r="AA43">
        <v>484</v>
      </c>
      <c r="AB43">
        <v>115</v>
      </c>
      <c r="AC43">
        <v>128</v>
      </c>
      <c r="AD43">
        <v>188</v>
      </c>
      <c r="AE43">
        <v>53</v>
      </c>
      <c r="AF43">
        <v>484</v>
      </c>
    </row>
    <row r="44" spans="1:32">
      <c r="A44" t="s">
        <v>393</v>
      </c>
      <c r="B44" t="s">
        <v>388</v>
      </c>
      <c r="C44" t="str">
        <f>"280305"</f>
        <v>280305</v>
      </c>
      <c r="D44" t="s">
        <v>319</v>
      </c>
      <c r="E44">
        <v>2</v>
      </c>
      <c r="F44">
        <v>920</v>
      </c>
      <c r="G44">
        <v>721</v>
      </c>
      <c r="H44">
        <v>402</v>
      </c>
      <c r="I44">
        <v>319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319</v>
      </c>
      <c r="T44">
        <v>0</v>
      </c>
      <c r="U44">
        <v>0</v>
      </c>
      <c r="V44">
        <v>319</v>
      </c>
      <c r="W44">
        <v>10</v>
      </c>
      <c r="X44">
        <v>1</v>
      </c>
      <c r="Y44">
        <v>9</v>
      </c>
      <c r="Z44">
        <v>0</v>
      </c>
      <c r="AA44">
        <v>309</v>
      </c>
      <c r="AB44">
        <v>97</v>
      </c>
      <c r="AC44">
        <v>66</v>
      </c>
      <c r="AD44">
        <v>98</v>
      </c>
      <c r="AE44">
        <v>48</v>
      </c>
      <c r="AF44">
        <v>309</v>
      </c>
    </row>
    <row r="45" spans="1:32">
      <c r="A45" t="s">
        <v>392</v>
      </c>
      <c r="B45" t="s">
        <v>388</v>
      </c>
      <c r="C45" t="str">
        <f>"280305"</f>
        <v>280305</v>
      </c>
      <c r="D45" t="s">
        <v>391</v>
      </c>
      <c r="E45">
        <v>3</v>
      </c>
      <c r="F45">
        <v>572</v>
      </c>
      <c r="G45">
        <v>439</v>
      </c>
      <c r="H45">
        <v>288</v>
      </c>
      <c r="I45">
        <v>151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151</v>
      </c>
      <c r="T45">
        <v>0</v>
      </c>
      <c r="U45">
        <v>0</v>
      </c>
      <c r="V45">
        <v>151</v>
      </c>
      <c r="W45">
        <v>9</v>
      </c>
      <c r="X45">
        <v>1</v>
      </c>
      <c r="Y45">
        <v>8</v>
      </c>
      <c r="Z45">
        <v>0</v>
      </c>
      <c r="AA45">
        <v>142</v>
      </c>
      <c r="AB45">
        <v>48</v>
      </c>
      <c r="AC45">
        <v>18</v>
      </c>
      <c r="AD45">
        <v>48</v>
      </c>
      <c r="AE45">
        <v>28</v>
      </c>
      <c r="AF45">
        <v>142</v>
      </c>
    </row>
    <row r="46" spans="1:32">
      <c r="A46" t="s">
        <v>390</v>
      </c>
      <c r="B46" t="s">
        <v>388</v>
      </c>
      <c r="C46" t="str">
        <f>"280305"</f>
        <v>280305</v>
      </c>
      <c r="D46" t="s">
        <v>249</v>
      </c>
      <c r="E46">
        <v>4</v>
      </c>
      <c r="F46">
        <v>1169</v>
      </c>
      <c r="G46">
        <v>883</v>
      </c>
      <c r="H46">
        <v>455</v>
      </c>
      <c r="I46">
        <v>428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428</v>
      </c>
      <c r="T46">
        <v>0</v>
      </c>
      <c r="U46">
        <v>0</v>
      </c>
      <c r="V46">
        <v>428</v>
      </c>
      <c r="W46">
        <v>28</v>
      </c>
      <c r="X46">
        <v>5</v>
      </c>
      <c r="Y46">
        <v>23</v>
      </c>
      <c r="Z46">
        <v>0</v>
      </c>
      <c r="AA46">
        <v>400</v>
      </c>
      <c r="AB46">
        <v>80</v>
      </c>
      <c r="AC46">
        <v>44</v>
      </c>
      <c r="AD46">
        <v>187</v>
      </c>
      <c r="AE46">
        <v>89</v>
      </c>
      <c r="AF46">
        <v>400</v>
      </c>
    </row>
    <row r="47" spans="1:32">
      <c r="A47" t="s">
        <v>389</v>
      </c>
      <c r="B47" t="s">
        <v>388</v>
      </c>
      <c r="C47" t="str">
        <f>"280305"</f>
        <v>280305</v>
      </c>
      <c r="D47" t="s">
        <v>387</v>
      </c>
      <c r="E47">
        <v>5</v>
      </c>
      <c r="F47">
        <v>608</v>
      </c>
      <c r="G47">
        <v>454</v>
      </c>
      <c r="H47">
        <v>263</v>
      </c>
      <c r="I47">
        <v>191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191</v>
      </c>
      <c r="T47">
        <v>0</v>
      </c>
      <c r="U47">
        <v>0</v>
      </c>
      <c r="V47">
        <v>191</v>
      </c>
      <c r="W47">
        <v>9</v>
      </c>
      <c r="X47">
        <v>0</v>
      </c>
      <c r="Y47">
        <v>9</v>
      </c>
      <c r="Z47">
        <v>0</v>
      </c>
      <c r="AA47">
        <v>182</v>
      </c>
      <c r="AB47">
        <v>36</v>
      </c>
      <c r="AC47">
        <v>41</v>
      </c>
      <c r="AD47">
        <v>70</v>
      </c>
      <c r="AE47">
        <v>35</v>
      </c>
      <c r="AF47">
        <v>182</v>
      </c>
    </row>
    <row r="48" spans="1:32">
      <c r="A48" t="s">
        <v>386</v>
      </c>
      <c r="B48" t="s">
        <v>369</v>
      </c>
      <c r="C48" t="str">
        <f>"280306"</f>
        <v>280306</v>
      </c>
      <c r="D48" t="s">
        <v>385</v>
      </c>
      <c r="E48">
        <v>1</v>
      </c>
      <c r="F48">
        <v>408</v>
      </c>
      <c r="G48">
        <v>313</v>
      </c>
      <c r="H48">
        <v>113</v>
      </c>
      <c r="I48">
        <v>200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200</v>
      </c>
      <c r="T48">
        <v>0</v>
      </c>
      <c r="U48">
        <v>0</v>
      </c>
      <c r="V48">
        <v>200</v>
      </c>
      <c r="W48">
        <v>13</v>
      </c>
      <c r="X48">
        <v>0</v>
      </c>
      <c r="Y48">
        <v>13</v>
      </c>
      <c r="Z48">
        <v>0</v>
      </c>
      <c r="AA48">
        <v>187</v>
      </c>
      <c r="AB48">
        <v>45</v>
      </c>
      <c r="AC48">
        <v>19</v>
      </c>
      <c r="AD48">
        <v>103</v>
      </c>
      <c r="AE48">
        <v>20</v>
      </c>
      <c r="AF48">
        <v>187</v>
      </c>
    </row>
    <row r="49" spans="1:32">
      <c r="A49" t="s">
        <v>384</v>
      </c>
      <c r="B49" t="s">
        <v>369</v>
      </c>
      <c r="C49" t="str">
        <f>"280306"</f>
        <v>280306</v>
      </c>
      <c r="D49" t="s">
        <v>383</v>
      </c>
      <c r="E49">
        <v>2</v>
      </c>
      <c r="F49">
        <v>507</v>
      </c>
      <c r="G49">
        <v>394</v>
      </c>
      <c r="H49">
        <v>166</v>
      </c>
      <c r="I49">
        <v>228</v>
      </c>
      <c r="J49">
        <v>2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228</v>
      </c>
      <c r="T49">
        <v>0</v>
      </c>
      <c r="U49">
        <v>0</v>
      </c>
      <c r="V49">
        <v>228</v>
      </c>
      <c r="W49">
        <v>9</v>
      </c>
      <c r="X49">
        <v>2</v>
      </c>
      <c r="Y49">
        <v>7</v>
      </c>
      <c r="Z49">
        <v>0</v>
      </c>
      <c r="AA49">
        <v>219</v>
      </c>
      <c r="AB49">
        <v>49</v>
      </c>
      <c r="AC49">
        <v>16</v>
      </c>
      <c r="AD49">
        <v>126</v>
      </c>
      <c r="AE49">
        <v>28</v>
      </c>
      <c r="AF49">
        <v>219</v>
      </c>
    </row>
    <row r="50" spans="1:32">
      <c r="A50" t="s">
        <v>382</v>
      </c>
      <c r="B50" t="s">
        <v>369</v>
      </c>
      <c r="C50" t="str">
        <f>"280306"</f>
        <v>280306</v>
      </c>
      <c r="D50" t="s">
        <v>381</v>
      </c>
      <c r="E50">
        <v>3</v>
      </c>
      <c r="F50">
        <v>732</v>
      </c>
      <c r="G50">
        <v>565</v>
      </c>
      <c r="H50">
        <v>284</v>
      </c>
      <c r="I50">
        <v>281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281</v>
      </c>
      <c r="T50">
        <v>0</v>
      </c>
      <c r="U50">
        <v>0</v>
      </c>
      <c r="V50">
        <v>281</v>
      </c>
      <c r="W50">
        <v>23</v>
      </c>
      <c r="X50">
        <v>0</v>
      </c>
      <c r="Y50">
        <v>23</v>
      </c>
      <c r="Z50">
        <v>0</v>
      </c>
      <c r="AA50">
        <v>258</v>
      </c>
      <c r="AB50">
        <v>95</v>
      </c>
      <c r="AC50">
        <v>33</v>
      </c>
      <c r="AD50">
        <v>90</v>
      </c>
      <c r="AE50">
        <v>40</v>
      </c>
      <c r="AF50">
        <v>258</v>
      </c>
    </row>
    <row r="51" spans="1:32">
      <c r="A51" t="s">
        <v>380</v>
      </c>
      <c r="B51" t="s">
        <v>369</v>
      </c>
      <c r="C51" t="str">
        <f>"280306"</f>
        <v>280306</v>
      </c>
      <c r="D51" t="s">
        <v>379</v>
      </c>
      <c r="E51">
        <v>4</v>
      </c>
      <c r="F51">
        <v>449</v>
      </c>
      <c r="G51">
        <v>344</v>
      </c>
      <c r="H51">
        <v>220</v>
      </c>
      <c r="I51">
        <v>124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124</v>
      </c>
      <c r="T51">
        <v>0</v>
      </c>
      <c r="U51">
        <v>0</v>
      </c>
      <c r="V51">
        <v>124</v>
      </c>
      <c r="W51">
        <v>2</v>
      </c>
      <c r="X51">
        <v>0</v>
      </c>
      <c r="Y51">
        <v>2</v>
      </c>
      <c r="Z51">
        <v>0</v>
      </c>
      <c r="AA51">
        <v>122</v>
      </c>
      <c r="AB51">
        <v>51</v>
      </c>
      <c r="AC51">
        <v>13</v>
      </c>
      <c r="AD51">
        <v>44</v>
      </c>
      <c r="AE51">
        <v>14</v>
      </c>
      <c r="AF51">
        <v>122</v>
      </c>
    </row>
    <row r="52" spans="1:32">
      <c r="A52" t="s">
        <v>378</v>
      </c>
      <c r="B52" t="s">
        <v>369</v>
      </c>
      <c r="C52" t="str">
        <f>"280306"</f>
        <v>280306</v>
      </c>
      <c r="D52" t="s">
        <v>377</v>
      </c>
      <c r="E52">
        <v>5</v>
      </c>
      <c r="F52">
        <v>1145</v>
      </c>
      <c r="G52">
        <v>880</v>
      </c>
      <c r="H52">
        <v>287</v>
      </c>
      <c r="I52">
        <v>593</v>
      </c>
      <c r="J52">
        <v>0</v>
      </c>
      <c r="K52">
        <v>5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593</v>
      </c>
      <c r="T52">
        <v>0</v>
      </c>
      <c r="U52">
        <v>0</v>
      </c>
      <c r="V52">
        <v>593</v>
      </c>
      <c r="W52">
        <v>26</v>
      </c>
      <c r="X52">
        <v>0</v>
      </c>
      <c r="Y52">
        <v>26</v>
      </c>
      <c r="Z52">
        <v>0</v>
      </c>
      <c r="AA52">
        <v>567</v>
      </c>
      <c r="AB52">
        <v>139</v>
      </c>
      <c r="AC52">
        <v>83</v>
      </c>
      <c r="AD52">
        <v>284</v>
      </c>
      <c r="AE52">
        <v>61</v>
      </c>
      <c r="AF52">
        <v>567</v>
      </c>
    </row>
    <row r="53" spans="1:32">
      <c r="A53" t="s">
        <v>376</v>
      </c>
      <c r="B53" t="s">
        <v>369</v>
      </c>
      <c r="C53" t="str">
        <f>"280306"</f>
        <v>280306</v>
      </c>
      <c r="D53" t="s">
        <v>375</v>
      </c>
      <c r="E53">
        <v>6</v>
      </c>
      <c r="F53">
        <v>578</v>
      </c>
      <c r="G53">
        <v>443</v>
      </c>
      <c r="H53">
        <v>229</v>
      </c>
      <c r="I53">
        <v>214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214</v>
      </c>
      <c r="T53">
        <v>0</v>
      </c>
      <c r="U53">
        <v>0</v>
      </c>
      <c r="V53">
        <v>214</v>
      </c>
      <c r="W53">
        <v>6</v>
      </c>
      <c r="X53">
        <v>1</v>
      </c>
      <c r="Y53">
        <v>5</v>
      </c>
      <c r="Z53">
        <v>0</v>
      </c>
      <c r="AA53">
        <v>208</v>
      </c>
      <c r="AB53">
        <v>53</v>
      </c>
      <c r="AC53">
        <v>30</v>
      </c>
      <c r="AD53">
        <v>104</v>
      </c>
      <c r="AE53">
        <v>21</v>
      </c>
      <c r="AF53">
        <v>208</v>
      </c>
    </row>
    <row r="54" spans="1:32">
      <c r="A54" t="s">
        <v>374</v>
      </c>
      <c r="B54" t="s">
        <v>369</v>
      </c>
      <c r="C54" t="str">
        <f>"280306"</f>
        <v>280306</v>
      </c>
      <c r="D54" t="s">
        <v>373</v>
      </c>
      <c r="E54">
        <v>7</v>
      </c>
      <c r="F54">
        <v>474</v>
      </c>
      <c r="G54">
        <v>362</v>
      </c>
      <c r="H54">
        <v>147</v>
      </c>
      <c r="I54">
        <v>215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215</v>
      </c>
      <c r="T54">
        <v>0</v>
      </c>
      <c r="U54">
        <v>0</v>
      </c>
      <c r="V54">
        <v>215</v>
      </c>
      <c r="W54">
        <v>6</v>
      </c>
      <c r="X54">
        <v>0</v>
      </c>
      <c r="Y54">
        <v>6</v>
      </c>
      <c r="Z54">
        <v>0</v>
      </c>
      <c r="AA54">
        <v>209</v>
      </c>
      <c r="AB54">
        <v>37</v>
      </c>
      <c r="AC54">
        <v>34</v>
      </c>
      <c r="AD54">
        <v>119</v>
      </c>
      <c r="AE54">
        <v>19</v>
      </c>
      <c r="AF54">
        <v>209</v>
      </c>
    </row>
    <row r="55" spans="1:32">
      <c r="A55" t="s">
        <v>372</v>
      </c>
      <c r="B55" t="s">
        <v>369</v>
      </c>
      <c r="C55" t="str">
        <f>"280306"</f>
        <v>280306</v>
      </c>
      <c r="D55" t="s">
        <v>371</v>
      </c>
      <c r="E55">
        <v>8</v>
      </c>
      <c r="F55">
        <v>1116</v>
      </c>
      <c r="G55">
        <v>849</v>
      </c>
      <c r="H55">
        <v>355</v>
      </c>
      <c r="I55">
        <v>494</v>
      </c>
      <c r="J55">
        <v>1</v>
      </c>
      <c r="K55">
        <v>2</v>
      </c>
      <c r="L55">
        <v>4</v>
      </c>
      <c r="M55">
        <v>4</v>
      </c>
      <c r="N55">
        <v>0</v>
      </c>
      <c r="O55">
        <v>0</v>
      </c>
      <c r="P55">
        <v>0</v>
      </c>
      <c r="Q55">
        <v>0</v>
      </c>
      <c r="R55">
        <v>4</v>
      </c>
      <c r="S55">
        <v>498</v>
      </c>
      <c r="T55">
        <v>4</v>
      </c>
      <c r="U55">
        <v>0</v>
      </c>
      <c r="V55">
        <v>498</v>
      </c>
      <c r="W55">
        <v>19</v>
      </c>
      <c r="X55">
        <v>7</v>
      </c>
      <c r="Y55">
        <v>12</v>
      </c>
      <c r="Z55">
        <v>0</v>
      </c>
      <c r="AA55">
        <v>479</v>
      </c>
      <c r="AB55">
        <v>123</v>
      </c>
      <c r="AC55">
        <v>105</v>
      </c>
      <c r="AD55">
        <v>190</v>
      </c>
      <c r="AE55">
        <v>61</v>
      </c>
      <c r="AF55">
        <v>479</v>
      </c>
    </row>
    <row r="56" spans="1:32">
      <c r="A56" t="s">
        <v>370</v>
      </c>
      <c r="B56" t="s">
        <v>369</v>
      </c>
      <c r="C56" t="str">
        <f>"280306"</f>
        <v>280306</v>
      </c>
      <c r="D56" t="s">
        <v>368</v>
      </c>
      <c r="E56">
        <v>9</v>
      </c>
      <c r="F56">
        <v>315</v>
      </c>
      <c r="G56">
        <v>244</v>
      </c>
      <c r="H56">
        <v>109</v>
      </c>
      <c r="I56">
        <v>135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135</v>
      </c>
      <c r="T56">
        <v>0</v>
      </c>
      <c r="U56">
        <v>0</v>
      </c>
      <c r="V56">
        <v>135</v>
      </c>
      <c r="W56">
        <v>10</v>
      </c>
      <c r="X56">
        <v>2</v>
      </c>
      <c r="Y56">
        <v>8</v>
      </c>
      <c r="Z56">
        <v>0</v>
      </c>
      <c r="AA56">
        <v>125</v>
      </c>
      <c r="AB56">
        <v>31</v>
      </c>
      <c r="AC56">
        <v>13</v>
      </c>
      <c r="AD56">
        <v>59</v>
      </c>
      <c r="AE56">
        <v>22</v>
      </c>
      <c r="AF56">
        <v>125</v>
      </c>
    </row>
    <row r="57" spans="1:32">
      <c r="A57" t="s">
        <v>367</v>
      </c>
      <c r="B57" t="s">
        <v>328</v>
      </c>
      <c r="C57" t="str">
        <f>"280701"</f>
        <v>280701</v>
      </c>
      <c r="D57" t="s">
        <v>366</v>
      </c>
      <c r="E57">
        <v>1</v>
      </c>
      <c r="F57">
        <v>1277</v>
      </c>
      <c r="G57">
        <v>969</v>
      </c>
      <c r="H57">
        <v>391</v>
      </c>
      <c r="I57">
        <v>578</v>
      </c>
      <c r="J57">
        <v>0</v>
      </c>
      <c r="K57">
        <v>5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577</v>
      </c>
      <c r="T57">
        <v>0</v>
      </c>
      <c r="U57">
        <v>0</v>
      </c>
      <c r="V57">
        <v>577</v>
      </c>
      <c r="W57">
        <v>10</v>
      </c>
      <c r="X57">
        <v>1</v>
      </c>
      <c r="Y57">
        <v>9</v>
      </c>
      <c r="Z57">
        <v>0</v>
      </c>
      <c r="AA57">
        <v>567</v>
      </c>
      <c r="AB57">
        <v>153</v>
      </c>
      <c r="AC57">
        <v>88</v>
      </c>
      <c r="AD57">
        <v>199</v>
      </c>
      <c r="AE57">
        <v>127</v>
      </c>
      <c r="AF57">
        <v>567</v>
      </c>
    </row>
    <row r="58" spans="1:32">
      <c r="A58" t="s">
        <v>365</v>
      </c>
      <c r="B58" t="s">
        <v>328</v>
      </c>
      <c r="C58" t="str">
        <f>"280701"</f>
        <v>280701</v>
      </c>
      <c r="D58" t="s">
        <v>363</v>
      </c>
      <c r="E58">
        <v>2</v>
      </c>
      <c r="F58">
        <v>1244</v>
      </c>
      <c r="G58">
        <v>943</v>
      </c>
      <c r="H58">
        <v>436</v>
      </c>
      <c r="I58">
        <v>507</v>
      </c>
      <c r="J58">
        <v>0</v>
      </c>
      <c r="K58">
        <v>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507</v>
      </c>
      <c r="T58">
        <v>0</v>
      </c>
      <c r="U58">
        <v>0</v>
      </c>
      <c r="V58">
        <v>507</v>
      </c>
      <c r="W58">
        <v>15</v>
      </c>
      <c r="X58">
        <v>3</v>
      </c>
      <c r="Y58">
        <v>7</v>
      </c>
      <c r="Z58">
        <v>0</v>
      </c>
      <c r="AA58">
        <v>492</v>
      </c>
      <c r="AB58">
        <v>106</v>
      </c>
      <c r="AC58">
        <v>96</v>
      </c>
      <c r="AD58">
        <v>160</v>
      </c>
      <c r="AE58">
        <v>130</v>
      </c>
      <c r="AF58">
        <v>492</v>
      </c>
    </row>
    <row r="59" spans="1:32">
      <c r="A59" t="s">
        <v>364</v>
      </c>
      <c r="B59" t="s">
        <v>328</v>
      </c>
      <c r="C59" t="str">
        <f>"280701"</f>
        <v>280701</v>
      </c>
      <c r="D59" t="s">
        <v>363</v>
      </c>
      <c r="E59">
        <v>3</v>
      </c>
      <c r="F59">
        <v>1469</v>
      </c>
      <c r="G59">
        <v>1101</v>
      </c>
      <c r="H59">
        <v>364</v>
      </c>
      <c r="I59">
        <v>737</v>
      </c>
      <c r="J59">
        <v>0</v>
      </c>
      <c r="K59">
        <v>7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737</v>
      </c>
      <c r="T59">
        <v>0</v>
      </c>
      <c r="U59">
        <v>0</v>
      </c>
      <c r="V59">
        <v>737</v>
      </c>
      <c r="W59">
        <v>25</v>
      </c>
      <c r="X59">
        <v>6</v>
      </c>
      <c r="Y59">
        <v>15</v>
      </c>
      <c r="Z59">
        <v>0</v>
      </c>
      <c r="AA59">
        <v>712</v>
      </c>
      <c r="AB59">
        <v>212</v>
      </c>
      <c r="AC59">
        <v>129</v>
      </c>
      <c r="AD59">
        <v>197</v>
      </c>
      <c r="AE59">
        <v>174</v>
      </c>
      <c r="AF59">
        <v>712</v>
      </c>
    </row>
    <row r="60" spans="1:32">
      <c r="A60" t="s">
        <v>362</v>
      </c>
      <c r="B60" t="s">
        <v>328</v>
      </c>
      <c r="C60" t="str">
        <f>"280701"</f>
        <v>280701</v>
      </c>
      <c r="D60" t="s">
        <v>360</v>
      </c>
      <c r="E60">
        <v>4</v>
      </c>
      <c r="F60">
        <v>1401</v>
      </c>
      <c r="G60">
        <v>1073</v>
      </c>
      <c r="H60">
        <v>319</v>
      </c>
      <c r="I60">
        <v>754</v>
      </c>
      <c r="J60">
        <v>0</v>
      </c>
      <c r="K60">
        <v>8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754</v>
      </c>
      <c r="T60">
        <v>0</v>
      </c>
      <c r="U60">
        <v>0</v>
      </c>
      <c r="V60">
        <v>754</v>
      </c>
      <c r="W60">
        <v>13</v>
      </c>
      <c r="X60">
        <v>4</v>
      </c>
      <c r="Y60">
        <v>9</v>
      </c>
      <c r="Z60">
        <v>0</v>
      </c>
      <c r="AA60">
        <v>741</v>
      </c>
      <c r="AB60">
        <v>207</v>
      </c>
      <c r="AC60">
        <v>195</v>
      </c>
      <c r="AD60">
        <v>196</v>
      </c>
      <c r="AE60">
        <v>143</v>
      </c>
      <c r="AF60">
        <v>741</v>
      </c>
    </row>
    <row r="61" spans="1:32">
      <c r="A61" t="s">
        <v>361</v>
      </c>
      <c r="B61" t="s">
        <v>328</v>
      </c>
      <c r="C61" t="str">
        <f>"280701"</f>
        <v>280701</v>
      </c>
      <c r="D61" t="s">
        <v>360</v>
      </c>
      <c r="E61">
        <v>5</v>
      </c>
      <c r="F61">
        <v>1190</v>
      </c>
      <c r="G61">
        <v>908</v>
      </c>
      <c r="H61">
        <v>266</v>
      </c>
      <c r="I61">
        <v>642</v>
      </c>
      <c r="J61">
        <v>0</v>
      </c>
      <c r="K61">
        <v>6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642</v>
      </c>
      <c r="T61">
        <v>0</v>
      </c>
      <c r="U61">
        <v>0</v>
      </c>
      <c r="V61">
        <v>642</v>
      </c>
      <c r="W61">
        <v>25</v>
      </c>
      <c r="X61">
        <v>5</v>
      </c>
      <c r="Y61">
        <v>20</v>
      </c>
      <c r="Z61">
        <v>0</v>
      </c>
      <c r="AA61">
        <v>617</v>
      </c>
      <c r="AB61">
        <v>154</v>
      </c>
      <c r="AC61">
        <v>116</v>
      </c>
      <c r="AD61">
        <v>172</v>
      </c>
      <c r="AE61">
        <v>175</v>
      </c>
      <c r="AF61">
        <v>617</v>
      </c>
    </row>
    <row r="62" spans="1:32">
      <c r="A62" s="1" t="s">
        <v>359</v>
      </c>
      <c r="B62" t="s">
        <v>328</v>
      </c>
      <c r="C62" t="str">
        <f>"280701"</f>
        <v>280701</v>
      </c>
      <c r="D62" t="s">
        <v>234</v>
      </c>
      <c r="E62">
        <v>6</v>
      </c>
      <c r="F62">
        <v>1101</v>
      </c>
      <c r="G62">
        <v>847</v>
      </c>
      <c r="H62">
        <v>306</v>
      </c>
      <c r="I62">
        <v>541</v>
      </c>
      <c r="J62">
        <v>0</v>
      </c>
      <c r="K62">
        <v>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541</v>
      </c>
      <c r="T62">
        <v>0</v>
      </c>
      <c r="U62">
        <v>0</v>
      </c>
      <c r="V62">
        <v>541</v>
      </c>
      <c r="W62">
        <v>23</v>
      </c>
      <c r="X62">
        <v>3</v>
      </c>
      <c r="Y62">
        <v>20</v>
      </c>
      <c r="Z62">
        <v>0</v>
      </c>
      <c r="AA62">
        <v>518</v>
      </c>
      <c r="AB62">
        <v>155</v>
      </c>
      <c r="AC62">
        <v>93</v>
      </c>
      <c r="AD62">
        <v>163</v>
      </c>
      <c r="AE62">
        <v>107</v>
      </c>
      <c r="AF62">
        <v>518</v>
      </c>
    </row>
    <row r="63" spans="1:32">
      <c r="A63" t="s">
        <v>358</v>
      </c>
      <c r="B63" t="s">
        <v>328</v>
      </c>
      <c r="C63" t="str">
        <f>"280701"</f>
        <v>280701</v>
      </c>
      <c r="D63" t="s">
        <v>357</v>
      </c>
      <c r="E63">
        <v>7</v>
      </c>
      <c r="F63">
        <v>1327</v>
      </c>
      <c r="G63">
        <v>993</v>
      </c>
      <c r="H63">
        <v>287</v>
      </c>
      <c r="I63">
        <v>706</v>
      </c>
      <c r="J63">
        <v>0</v>
      </c>
      <c r="K63">
        <v>10</v>
      </c>
      <c r="L63">
        <v>10</v>
      </c>
      <c r="M63">
        <v>7</v>
      </c>
      <c r="N63">
        <v>0</v>
      </c>
      <c r="O63">
        <v>0</v>
      </c>
      <c r="P63">
        <v>0</v>
      </c>
      <c r="Q63">
        <v>0</v>
      </c>
      <c r="R63">
        <v>7</v>
      </c>
      <c r="S63">
        <v>713</v>
      </c>
      <c r="T63">
        <v>7</v>
      </c>
      <c r="U63">
        <v>0</v>
      </c>
      <c r="V63">
        <v>713</v>
      </c>
      <c r="W63">
        <v>24</v>
      </c>
      <c r="X63">
        <v>4</v>
      </c>
      <c r="Y63">
        <v>15</v>
      </c>
      <c r="Z63">
        <v>0</v>
      </c>
      <c r="AA63">
        <v>689</v>
      </c>
      <c r="AB63">
        <v>174</v>
      </c>
      <c r="AC63">
        <v>104</v>
      </c>
      <c r="AD63">
        <v>208</v>
      </c>
      <c r="AE63">
        <v>203</v>
      </c>
      <c r="AF63">
        <v>689</v>
      </c>
    </row>
    <row r="64" spans="1:32">
      <c r="A64" t="s">
        <v>356</v>
      </c>
      <c r="B64" t="s">
        <v>328</v>
      </c>
      <c r="C64" t="str">
        <f>"280701"</f>
        <v>280701</v>
      </c>
      <c r="D64" t="s">
        <v>234</v>
      </c>
      <c r="E64">
        <v>8</v>
      </c>
      <c r="F64">
        <v>1230</v>
      </c>
      <c r="G64">
        <v>931</v>
      </c>
      <c r="H64">
        <v>401</v>
      </c>
      <c r="I64">
        <v>530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530</v>
      </c>
      <c r="T64">
        <v>0</v>
      </c>
      <c r="U64">
        <v>0</v>
      </c>
      <c r="V64">
        <v>530</v>
      </c>
      <c r="W64">
        <v>13</v>
      </c>
      <c r="X64">
        <v>2</v>
      </c>
      <c r="Y64">
        <v>11</v>
      </c>
      <c r="Z64">
        <v>0</v>
      </c>
      <c r="AA64">
        <v>517</v>
      </c>
      <c r="AB64">
        <v>125</v>
      </c>
      <c r="AC64">
        <v>73</v>
      </c>
      <c r="AD64">
        <v>177</v>
      </c>
      <c r="AE64">
        <v>142</v>
      </c>
      <c r="AF64">
        <v>517</v>
      </c>
    </row>
    <row r="65" spans="1:32">
      <c r="A65" t="s">
        <v>355</v>
      </c>
      <c r="B65" t="s">
        <v>328</v>
      </c>
      <c r="C65" t="str">
        <f>"280701"</f>
        <v>280701</v>
      </c>
      <c r="D65" t="s">
        <v>353</v>
      </c>
      <c r="E65">
        <v>9</v>
      </c>
      <c r="F65">
        <v>1379</v>
      </c>
      <c r="G65">
        <v>1056</v>
      </c>
      <c r="H65">
        <v>325</v>
      </c>
      <c r="I65">
        <v>731</v>
      </c>
      <c r="J65">
        <v>0</v>
      </c>
      <c r="K65">
        <v>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730</v>
      </c>
      <c r="T65">
        <v>0</v>
      </c>
      <c r="U65">
        <v>0</v>
      </c>
      <c r="V65">
        <v>730</v>
      </c>
      <c r="W65">
        <v>25</v>
      </c>
      <c r="X65">
        <v>4</v>
      </c>
      <c r="Y65">
        <v>21</v>
      </c>
      <c r="Z65">
        <v>0</v>
      </c>
      <c r="AA65">
        <v>705</v>
      </c>
      <c r="AB65">
        <v>173</v>
      </c>
      <c r="AC65">
        <v>115</v>
      </c>
      <c r="AD65">
        <v>237</v>
      </c>
      <c r="AE65">
        <v>180</v>
      </c>
      <c r="AF65">
        <v>705</v>
      </c>
    </row>
    <row r="66" spans="1:32">
      <c r="A66" t="s">
        <v>354</v>
      </c>
      <c r="B66" t="s">
        <v>328</v>
      </c>
      <c r="C66" t="str">
        <f>"280701"</f>
        <v>280701</v>
      </c>
      <c r="D66" t="s">
        <v>353</v>
      </c>
      <c r="E66">
        <v>10</v>
      </c>
      <c r="F66">
        <v>1227</v>
      </c>
      <c r="G66">
        <v>940</v>
      </c>
      <c r="H66">
        <v>431</v>
      </c>
      <c r="I66">
        <v>509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509</v>
      </c>
      <c r="T66">
        <v>0</v>
      </c>
      <c r="U66">
        <v>0</v>
      </c>
      <c r="V66">
        <v>509</v>
      </c>
      <c r="W66">
        <v>9</v>
      </c>
      <c r="X66">
        <v>1</v>
      </c>
      <c r="Y66">
        <v>5</v>
      </c>
      <c r="Z66">
        <v>0</v>
      </c>
      <c r="AA66">
        <v>500</v>
      </c>
      <c r="AB66">
        <v>132</v>
      </c>
      <c r="AC66">
        <v>78</v>
      </c>
      <c r="AD66">
        <v>167</v>
      </c>
      <c r="AE66">
        <v>123</v>
      </c>
      <c r="AF66">
        <v>500</v>
      </c>
    </row>
    <row r="67" spans="1:32">
      <c r="A67" t="s">
        <v>352</v>
      </c>
      <c r="B67" t="s">
        <v>328</v>
      </c>
      <c r="C67" t="str">
        <f>"280701"</f>
        <v>280701</v>
      </c>
      <c r="D67" t="s">
        <v>351</v>
      </c>
      <c r="E67">
        <v>11</v>
      </c>
      <c r="F67">
        <v>1274</v>
      </c>
      <c r="G67">
        <v>981</v>
      </c>
      <c r="H67">
        <v>367</v>
      </c>
      <c r="I67">
        <v>614</v>
      </c>
      <c r="J67">
        <v>0</v>
      </c>
      <c r="K67">
        <v>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613</v>
      </c>
      <c r="T67">
        <v>0</v>
      </c>
      <c r="U67">
        <v>0</v>
      </c>
      <c r="V67">
        <v>613</v>
      </c>
      <c r="W67">
        <v>15</v>
      </c>
      <c r="X67">
        <v>1</v>
      </c>
      <c r="Y67">
        <v>14</v>
      </c>
      <c r="Z67">
        <v>0</v>
      </c>
      <c r="AA67">
        <v>598</v>
      </c>
      <c r="AB67">
        <v>153</v>
      </c>
      <c r="AC67">
        <v>105</v>
      </c>
      <c r="AD67">
        <v>202</v>
      </c>
      <c r="AE67">
        <v>138</v>
      </c>
      <c r="AF67">
        <v>598</v>
      </c>
    </row>
    <row r="68" spans="1:32">
      <c r="A68" t="s">
        <v>350</v>
      </c>
      <c r="B68" t="s">
        <v>328</v>
      </c>
      <c r="C68" t="str">
        <f>"280701"</f>
        <v>280701</v>
      </c>
      <c r="D68" t="s">
        <v>234</v>
      </c>
      <c r="E68">
        <v>12</v>
      </c>
      <c r="F68">
        <v>1339</v>
      </c>
      <c r="G68">
        <v>1044</v>
      </c>
      <c r="H68">
        <v>457</v>
      </c>
      <c r="I68">
        <v>587</v>
      </c>
      <c r="J68">
        <v>2</v>
      </c>
      <c r="K68">
        <v>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587</v>
      </c>
      <c r="T68">
        <v>0</v>
      </c>
      <c r="U68">
        <v>0</v>
      </c>
      <c r="V68">
        <v>587</v>
      </c>
      <c r="W68">
        <v>17</v>
      </c>
      <c r="X68">
        <v>3</v>
      </c>
      <c r="Y68">
        <v>14</v>
      </c>
      <c r="Z68">
        <v>0</v>
      </c>
      <c r="AA68">
        <v>570</v>
      </c>
      <c r="AB68">
        <v>151</v>
      </c>
      <c r="AC68">
        <v>105</v>
      </c>
      <c r="AD68">
        <v>185</v>
      </c>
      <c r="AE68">
        <v>129</v>
      </c>
      <c r="AF68">
        <v>570</v>
      </c>
    </row>
    <row r="69" spans="1:32">
      <c r="A69" t="s">
        <v>349</v>
      </c>
      <c r="B69" t="s">
        <v>328</v>
      </c>
      <c r="C69" t="str">
        <f>"280701"</f>
        <v>280701</v>
      </c>
      <c r="D69" t="s">
        <v>338</v>
      </c>
      <c r="E69">
        <v>13</v>
      </c>
      <c r="F69">
        <v>1260</v>
      </c>
      <c r="G69">
        <v>955</v>
      </c>
      <c r="H69">
        <v>288</v>
      </c>
      <c r="I69">
        <v>667</v>
      </c>
      <c r="J69">
        <v>0</v>
      </c>
      <c r="K69">
        <v>9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667</v>
      </c>
      <c r="T69">
        <v>0</v>
      </c>
      <c r="U69">
        <v>0</v>
      </c>
      <c r="V69">
        <v>667</v>
      </c>
      <c r="W69">
        <v>20</v>
      </c>
      <c r="X69">
        <v>5</v>
      </c>
      <c r="Y69">
        <v>15</v>
      </c>
      <c r="Z69">
        <v>0</v>
      </c>
      <c r="AA69">
        <v>647</v>
      </c>
      <c r="AB69">
        <v>154</v>
      </c>
      <c r="AC69">
        <v>152</v>
      </c>
      <c r="AD69">
        <v>187</v>
      </c>
      <c r="AE69">
        <v>154</v>
      </c>
      <c r="AF69">
        <v>647</v>
      </c>
    </row>
    <row r="70" spans="1:32">
      <c r="A70" t="s">
        <v>348</v>
      </c>
      <c r="B70" t="s">
        <v>328</v>
      </c>
      <c r="C70" t="str">
        <f>"280701"</f>
        <v>280701</v>
      </c>
      <c r="D70" t="s">
        <v>347</v>
      </c>
      <c r="E70">
        <v>14</v>
      </c>
      <c r="F70">
        <v>1291</v>
      </c>
      <c r="G70">
        <v>983</v>
      </c>
      <c r="H70">
        <v>305</v>
      </c>
      <c r="I70">
        <v>678</v>
      </c>
      <c r="J70">
        <v>0</v>
      </c>
      <c r="K70">
        <v>9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678</v>
      </c>
      <c r="T70">
        <v>0</v>
      </c>
      <c r="U70">
        <v>0</v>
      </c>
      <c r="V70">
        <v>678</v>
      </c>
      <c r="W70">
        <v>22</v>
      </c>
      <c r="X70">
        <v>5</v>
      </c>
      <c r="Y70">
        <v>14</v>
      </c>
      <c r="Z70">
        <v>0</v>
      </c>
      <c r="AA70">
        <v>656</v>
      </c>
      <c r="AB70">
        <v>189</v>
      </c>
      <c r="AC70">
        <v>103</v>
      </c>
      <c r="AD70">
        <v>196</v>
      </c>
      <c r="AE70">
        <v>168</v>
      </c>
      <c r="AF70">
        <v>656</v>
      </c>
    </row>
    <row r="71" spans="1:32">
      <c r="A71" t="s">
        <v>346</v>
      </c>
      <c r="B71" t="s">
        <v>328</v>
      </c>
      <c r="C71" t="str">
        <f>"280701"</f>
        <v>280701</v>
      </c>
      <c r="D71" t="s">
        <v>345</v>
      </c>
      <c r="E71">
        <v>15</v>
      </c>
      <c r="F71">
        <v>1289</v>
      </c>
      <c r="G71">
        <v>981</v>
      </c>
      <c r="H71">
        <v>341</v>
      </c>
      <c r="I71">
        <v>640</v>
      </c>
      <c r="J71">
        <v>0</v>
      </c>
      <c r="K71">
        <v>3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640</v>
      </c>
      <c r="T71">
        <v>0</v>
      </c>
      <c r="U71">
        <v>0</v>
      </c>
      <c r="V71">
        <v>640</v>
      </c>
      <c r="W71">
        <v>16</v>
      </c>
      <c r="X71">
        <v>5</v>
      </c>
      <c r="Y71">
        <v>10</v>
      </c>
      <c r="Z71">
        <v>0</v>
      </c>
      <c r="AA71">
        <v>624</v>
      </c>
      <c r="AB71">
        <v>150</v>
      </c>
      <c r="AC71">
        <v>88</v>
      </c>
      <c r="AD71">
        <v>213</v>
      </c>
      <c r="AE71">
        <v>173</v>
      </c>
      <c r="AF71">
        <v>624</v>
      </c>
    </row>
    <row r="72" spans="1:32">
      <c r="A72" t="s">
        <v>344</v>
      </c>
      <c r="B72" t="s">
        <v>328</v>
      </c>
      <c r="C72" t="str">
        <f>"280701"</f>
        <v>280701</v>
      </c>
      <c r="D72" t="s">
        <v>342</v>
      </c>
      <c r="E72">
        <v>16</v>
      </c>
      <c r="F72">
        <v>1083</v>
      </c>
      <c r="G72">
        <v>837</v>
      </c>
      <c r="H72">
        <v>238</v>
      </c>
      <c r="I72">
        <v>599</v>
      </c>
      <c r="J72">
        <v>0</v>
      </c>
      <c r="K72">
        <v>3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599</v>
      </c>
      <c r="T72">
        <v>0</v>
      </c>
      <c r="U72">
        <v>0</v>
      </c>
      <c r="V72">
        <v>599</v>
      </c>
      <c r="W72">
        <v>16</v>
      </c>
      <c r="X72">
        <v>1</v>
      </c>
      <c r="Y72">
        <v>14</v>
      </c>
      <c r="Z72">
        <v>0</v>
      </c>
      <c r="AA72">
        <v>583</v>
      </c>
      <c r="AB72">
        <v>147</v>
      </c>
      <c r="AC72">
        <v>97</v>
      </c>
      <c r="AD72">
        <v>204</v>
      </c>
      <c r="AE72">
        <v>135</v>
      </c>
      <c r="AF72">
        <v>583</v>
      </c>
    </row>
    <row r="73" spans="1:32">
      <c r="A73" t="s">
        <v>343</v>
      </c>
      <c r="B73" t="s">
        <v>328</v>
      </c>
      <c r="C73" t="str">
        <f>"280701"</f>
        <v>280701</v>
      </c>
      <c r="D73" t="s">
        <v>342</v>
      </c>
      <c r="E73">
        <v>17</v>
      </c>
      <c r="F73">
        <v>1035</v>
      </c>
      <c r="G73">
        <v>792</v>
      </c>
      <c r="H73">
        <v>295</v>
      </c>
      <c r="I73">
        <v>497</v>
      </c>
      <c r="J73">
        <v>0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497</v>
      </c>
      <c r="T73">
        <v>0</v>
      </c>
      <c r="U73">
        <v>0</v>
      </c>
      <c r="V73">
        <v>497</v>
      </c>
      <c r="W73">
        <v>13</v>
      </c>
      <c r="X73">
        <v>2</v>
      </c>
      <c r="Y73">
        <v>11</v>
      </c>
      <c r="Z73">
        <v>0</v>
      </c>
      <c r="AA73">
        <v>484</v>
      </c>
      <c r="AB73">
        <v>131</v>
      </c>
      <c r="AC73">
        <v>83</v>
      </c>
      <c r="AD73">
        <v>162</v>
      </c>
      <c r="AE73">
        <v>108</v>
      </c>
      <c r="AF73">
        <v>484</v>
      </c>
    </row>
    <row r="74" spans="1:32">
      <c r="A74" t="s">
        <v>341</v>
      </c>
      <c r="B74" t="s">
        <v>328</v>
      </c>
      <c r="C74" t="str">
        <f>"280701"</f>
        <v>280701</v>
      </c>
      <c r="D74" t="s">
        <v>340</v>
      </c>
      <c r="E74">
        <v>18</v>
      </c>
      <c r="F74">
        <v>1212</v>
      </c>
      <c r="G74">
        <v>917</v>
      </c>
      <c r="H74">
        <v>336</v>
      </c>
      <c r="I74">
        <v>581</v>
      </c>
      <c r="J74">
        <v>0</v>
      </c>
      <c r="K74">
        <v>5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581</v>
      </c>
      <c r="T74">
        <v>0</v>
      </c>
      <c r="U74">
        <v>0</v>
      </c>
      <c r="V74">
        <v>581</v>
      </c>
      <c r="W74">
        <v>7</v>
      </c>
      <c r="X74">
        <v>0</v>
      </c>
      <c r="Y74">
        <v>7</v>
      </c>
      <c r="Z74">
        <v>0</v>
      </c>
      <c r="AA74">
        <v>574</v>
      </c>
      <c r="AB74">
        <v>162</v>
      </c>
      <c r="AC74">
        <v>87</v>
      </c>
      <c r="AD74">
        <v>174</v>
      </c>
      <c r="AE74">
        <v>151</v>
      </c>
      <c r="AF74">
        <v>574</v>
      </c>
    </row>
    <row r="75" spans="1:32">
      <c r="A75" t="s">
        <v>339</v>
      </c>
      <c r="B75" t="s">
        <v>328</v>
      </c>
      <c r="C75" t="str">
        <f>"280701"</f>
        <v>280701</v>
      </c>
      <c r="D75" t="s">
        <v>338</v>
      </c>
      <c r="E75">
        <v>19</v>
      </c>
      <c r="F75">
        <v>1241</v>
      </c>
      <c r="G75">
        <v>950</v>
      </c>
      <c r="H75">
        <v>427</v>
      </c>
      <c r="I75">
        <v>523</v>
      </c>
      <c r="J75">
        <v>0</v>
      </c>
      <c r="K75">
        <v>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522</v>
      </c>
      <c r="T75">
        <v>0</v>
      </c>
      <c r="U75">
        <v>0</v>
      </c>
      <c r="V75">
        <v>522</v>
      </c>
      <c r="W75">
        <v>14</v>
      </c>
      <c r="X75">
        <v>1</v>
      </c>
      <c r="Y75">
        <v>11</v>
      </c>
      <c r="Z75">
        <v>0</v>
      </c>
      <c r="AA75">
        <v>508</v>
      </c>
      <c r="AB75">
        <v>159</v>
      </c>
      <c r="AC75">
        <v>77</v>
      </c>
      <c r="AD75">
        <v>130</v>
      </c>
      <c r="AE75">
        <v>142</v>
      </c>
      <c r="AF75">
        <v>508</v>
      </c>
    </row>
    <row r="76" spans="1:32">
      <c r="A76" t="s">
        <v>337</v>
      </c>
      <c r="B76" t="s">
        <v>328</v>
      </c>
      <c r="C76" t="str">
        <f>"280701"</f>
        <v>280701</v>
      </c>
      <c r="D76" t="s">
        <v>336</v>
      </c>
      <c r="E76">
        <v>20</v>
      </c>
      <c r="F76">
        <v>1117</v>
      </c>
      <c r="G76">
        <v>843</v>
      </c>
      <c r="H76">
        <v>339</v>
      </c>
      <c r="I76">
        <v>504</v>
      </c>
      <c r="J76">
        <v>1</v>
      </c>
      <c r="K76">
        <v>6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504</v>
      </c>
      <c r="T76">
        <v>0</v>
      </c>
      <c r="U76">
        <v>0</v>
      </c>
      <c r="V76">
        <v>504</v>
      </c>
      <c r="W76">
        <v>21</v>
      </c>
      <c r="X76">
        <v>4</v>
      </c>
      <c r="Y76">
        <v>17</v>
      </c>
      <c r="Z76">
        <v>0</v>
      </c>
      <c r="AA76">
        <v>483</v>
      </c>
      <c r="AB76">
        <v>133</v>
      </c>
      <c r="AC76">
        <v>74</v>
      </c>
      <c r="AD76">
        <v>161</v>
      </c>
      <c r="AE76">
        <v>115</v>
      </c>
      <c r="AF76">
        <v>483</v>
      </c>
    </row>
    <row r="77" spans="1:32">
      <c r="A77" t="s">
        <v>335</v>
      </c>
      <c r="B77" t="s">
        <v>328</v>
      </c>
      <c r="C77" t="str">
        <f>"280701"</f>
        <v>280701</v>
      </c>
      <c r="D77" t="s">
        <v>334</v>
      </c>
      <c r="E77">
        <v>21</v>
      </c>
      <c r="F77">
        <v>1194</v>
      </c>
      <c r="G77">
        <v>898</v>
      </c>
      <c r="H77">
        <v>324</v>
      </c>
      <c r="I77">
        <v>574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574</v>
      </c>
      <c r="T77">
        <v>0</v>
      </c>
      <c r="U77">
        <v>0</v>
      </c>
      <c r="V77">
        <v>574</v>
      </c>
      <c r="W77">
        <v>16</v>
      </c>
      <c r="X77">
        <v>3</v>
      </c>
      <c r="Y77">
        <v>13</v>
      </c>
      <c r="Z77">
        <v>0</v>
      </c>
      <c r="AA77">
        <v>558</v>
      </c>
      <c r="AB77">
        <v>188</v>
      </c>
      <c r="AC77">
        <v>82</v>
      </c>
      <c r="AD77">
        <v>158</v>
      </c>
      <c r="AE77">
        <v>130</v>
      </c>
      <c r="AF77">
        <v>558</v>
      </c>
    </row>
    <row r="78" spans="1:32">
      <c r="A78" t="s">
        <v>333</v>
      </c>
      <c r="B78" t="s">
        <v>328</v>
      </c>
      <c r="C78" t="str">
        <f>"280701"</f>
        <v>280701</v>
      </c>
      <c r="D78" t="s">
        <v>332</v>
      </c>
      <c r="E78">
        <v>22</v>
      </c>
      <c r="F78">
        <v>86</v>
      </c>
      <c r="G78">
        <v>503</v>
      </c>
      <c r="H78">
        <v>463</v>
      </c>
      <c r="I78">
        <v>40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40</v>
      </c>
      <c r="T78">
        <v>0</v>
      </c>
      <c r="U78">
        <v>0</v>
      </c>
      <c r="V78">
        <v>40</v>
      </c>
      <c r="W78">
        <v>2</v>
      </c>
      <c r="X78">
        <v>0</v>
      </c>
      <c r="Y78">
        <v>1</v>
      </c>
      <c r="Z78">
        <v>0</v>
      </c>
      <c r="AA78">
        <v>38</v>
      </c>
      <c r="AB78">
        <v>14</v>
      </c>
      <c r="AC78">
        <v>4</v>
      </c>
      <c r="AD78">
        <v>14</v>
      </c>
      <c r="AE78">
        <v>6</v>
      </c>
      <c r="AF78">
        <v>38</v>
      </c>
    </row>
    <row r="79" spans="1:32">
      <c r="A79" t="s">
        <v>331</v>
      </c>
      <c r="B79" t="s">
        <v>328</v>
      </c>
      <c r="C79" t="str">
        <f>"280701"</f>
        <v>280701</v>
      </c>
      <c r="D79" t="s">
        <v>330</v>
      </c>
      <c r="E79">
        <v>23</v>
      </c>
      <c r="F79">
        <v>951</v>
      </c>
      <c r="G79">
        <v>1197</v>
      </c>
      <c r="H79">
        <v>825</v>
      </c>
      <c r="I79">
        <v>372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372</v>
      </c>
      <c r="T79">
        <v>0</v>
      </c>
      <c r="U79">
        <v>0</v>
      </c>
      <c r="V79">
        <v>372</v>
      </c>
      <c r="W79">
        <v>28</v>
      </c>
      <c r="X79">
        <v>4</v>
      </c>
      <c r="Y79">
        <v>24</v>
      </c>
      <c r="Z79">
        <v>0</v>
      </c>
      <c r="AA79">
        <v>344</v>
      </c>
      <c r="AB79">
        <v>227</v>
      </c>
      <c r="AC79">
        <v>24</v>
      </c>
      <c r="AD79">
        <v>38</v>
      </c>
      <c r="AE79">
        <v>55</v>
      </c>
      <c r="AF79">
        <v>344</v>
      </c>
    </row>
    <row r="80" spans="1:32">
      <c r="A80" t="s">
        <v>329</v>
      </c>
      <c r="B80" t="s">
        <v>328</v>
      </c>
      <c r="C80" t="str">
        <f>"280701"</f>
        <v>280701</v>
      </c>
      <c r="D80" t="s">
        <v>327</v>
      </c>
      <c r="E80">
        <v>24</v>
      </c>
      <c r="F80">
        <v>50</v>
      </c>
      <c r="G80">
        <v>60</v>
      </c>
      <c r="H80">
        <v>39</v>
      </c>
      <c r="I80">
        <v>21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21</v>
      </c>
      <c r="T80">
        <v>0</v>
      </c>
      <c r="U80">
        <v>0</v>
      </c>
      <c r="V80">
        <v>21</v>
      </c>
      <c r="W80">
        <v>1</v>
      </c>
      <c r="X80">
        <v>1</v>
      </c>
      <c r="Y80">
        <v>0</v>
      </c>
      <c r="Z80">
        <v>0</v>
      </c>
      <c r="AA80">
        <v>20</v>
      </c>
      <c r="AB80">
        <v>3</v>
      </c>
      <c r="AC80">
        <v>2</v>
      </c>
      <c r="AD80">
        <v>10</v>
      </c>
      <c r="AE80">
        <v>5</v>
      </c>
      <c r="AF80">
        <v>20</v>
      </c>
    </row>
    <row r="81" spans="1:32">
      <c r="A81" t="s">
        <v>326</v>
      </c>
      <c r="B81" t="s">
        <v>320</v>
      </c>
      <c r="C81" t="str">
        <f>"280702"</f>
        <v>280702</v>
      </c>
      <c r="D81" t="s">
        <v>249</v>
      </c>
      <c r="E81">
        <v>1</v>
      </c>
      <c r="F81">
        <v>2262</v>
      </c>
      <c r="G81">
        <v>1720</v>
      </c>
      <c r="H81">
        <v>592</v>
      </c>
      <c r="I81">
        <v>1128</v>
      </c>
      <c r="J81">
        <v>5</v>
      </c>
      <c r="K81">
        <v>4</v>
      </c>
      <c r="L81">
        <v>6</v>
      </c>
      <c r="M81">
        <v>5</v>
      </c>
      <c r="N81">
        <v>0</v>
      </c>
      <c r="O81">
        <v>0</v>
      </c>
      <c r="P81">
        <v>0</v>
      </c>
      <c r="Q81">
        <v>0</v>
      </c>
      <c r="R81">
        <v>5</v>
      </c>
      <c r="S81">
        <v>1133</v>
      </c>
      <c r="T81">
        <v>5</v>
      </c>
      <c r="U81">
        <v>0</v>
      </c>
      <c r="V81">
        <v>1133</v>
      </c>
      <c r="W81">
        <v>31</v>
      </c>
      <c r="X81">
        <v>26</v>
      </c>
      <c r="Y81">
        <v>5</v>
      </c>
      <c r="Z81">
        <v>0</v>
      </c>
      <c r="AA81">
        <v>1102</v>
      </c>
      <c r="AB81">
        <v>436</v>
      </c>
      <c r="AC81">
        <v>163</v>
      </c>
      <c r="AD81">
        <v>355</v>
      </c>
      <c r="AE81">
        <v>148</v>
      </c>
      <c r="AF81">
        <v>1102</v>
      </c>
    </row>
    <row r="82" spans="1:32">
      <c r="A82" t="s">
        <v>325</v>
      </c>
      <c r="B82" t="s">
        <v>320</v>
      </c>
      <c r="C82" t="str">
        <f>"280702"</f>
        <v>280702</v>
      </c>
      <c r="D82" t="s">
        <v>324</v>
      </c>
      <c r="E82">
        <v>2</v>
      </c>
      <c r="F82">
        <v>1647</v>
      </c>
      <c r="G82">
        <v>1250</v>
      </c>
      <c r="H82">
        <v>436</v>
      </c>
      <c r="I82">
        <v>814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814</v>
      </c>
      <c r="T82">
        <v>0</v>
      </c>
      <c r="U82">
        <v>0</v>
      </c>
      <c r="V82">
        <v>814</v>
      </c>
      <c r="W82">
        <v>11</v>
      </c>
      <c r="X82">
        <v>5</v>
      </c>
      <c r="Y82">
        <v>6</v>
      </c>
      <c r="Z82">
        <v>0</v>
      </c>
      <c r="AA82">
        <v>803</v>
      </c>
      <c r="AB82">
        <v>223</v>
      </c>
      <c r="AC82">
        <v>168</v>
      </c>
      <c r="AD82">
        <v>320</v>
      </c>
      <c r="AE82">
        <v>92</v>
      </c>
      <c r="AF82">
        <v>803</v>
      </c>
    </row>
    <row r="83" spans="1:32">
      <c r="A83" t="s">
        <v>323</v>
      </c>
      <c r="B83" t="s">
        <v>320</v>
      </c>
      <c r="C83" t="str">
        <f>"280702"</f>
        <v>280702</v>
      </c>
      <c r="D83" t="s">
        <v>322</v>
      </c>
      <c r="E83">
        <v>3</v>
      </c>
      <c r="F83">
        <v>1695</v>
      </c>
      <c r="G83">
        <v>1300</v>
      </c>
      <c r="H83">
        <v>493</v>
      </c>
      <c r="I83">
        <v>807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807</v>
      </c>
      <c r="T83">
        <v>0</v>
      </c>
      <c r="U83">
        <v>0</v>
      </c>
      <c r="V83">
        <v>807</v>
      </c>
      <c r="W83">
        <v>19</v>
      </c>
      <c r="X83">
        <v>1</v>
      </c>
      <c r="Y83">
        <v>18</v>
      </c>
      <c r="Z83">
        <v>0</v>
      </c>
      <c r="AA83">
        <v>788</v>
      </c>
      <c r="AB83">
        <v>266</v>
      </c>
      <c r="AC83">
        <v>133</v>
      </c>
      <c r="AD83">
        <v>307</v>
      </c>
      <c r="AE83">
        <v>82</v>
      </c>
      <c r="AF83">
        <v>788</v>
      </c>
    </row>
    <row r="84" spans="1:32">
      <c r="A84" t="s">
        <v>321</v>
      </c>
      <c r="B84" t="s">
        <v>320</v>
      </c>
      <c r="C84" t="str">
        <f>"280702"</f>
        <v>280702</v>
      </c>
      <c r="D84" t="s">
        <v>319</v>
      </c>
      <c r="E84">
        <v>4</v>
      </c>
      <c r="F84">
        <v>1924</v>
      </c>
      <c r="G84">
        <v>1467</v>
      </c>
      <c r="H84">
        <v>482</v>
      </c>
      <c r="I84">
        <v>985</v>
      </c>
      <c r="J84">
        <v>1</v>
      </c>
      <c r="K84">
        <v>4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985</v>
      </c>
      <c r="T84">
        <v>0</v>
      </c>
      <c r="U84">
        <v>0</v>
      </c>
      <c r="V84">
        <v>985</v>
      </c>
      <c r="W84">
        <v>28</v>
      </c>
      <c r="X84">
        <v>5</v>
      </c>
      <c r="Y84">
        <v>23</v>
      </c>
      <c r="Z84">
        <v>0</v>
      </c>
      <c r="AA84">
        <v>957</v>
      </c>
      <c r="AB84">
        <v>346</v>
      </c>
      <c r="AC84">
        <v>150</v>
      </c>
      <c r="AD84">
        <v>329</v>
      </c>
      <c r="AE84">
        <v>132</v>
      </c>
      <c r="AF84">
        <v>957</v>
      </c>
    </row>
    <row r="85" spans="1:32">
      <c r="A85" t="s">
        <v>318</v>
      </c>
      <c r="B85" t="s">
        <v>295</v>
      </c>
      <c r="C85" t="str">
        <f>"280703"</f>
        <v>280703</v>
      </c>
      <c r="D85" t="s">
        <v>317</v>
      </c>
      <c r="E85">
        <v>1</v>
      </c>
      <c r="F85">
        <v>682</v>
      </c>
      <c r="G85">
        <v>520</v>
      </c>
      <c r="H85">
        <v>298</v>
      </c>
      <c r="I85">
        <v>222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222</v>
      </c>
      <c r="T85">
        <v>0</v>
      </c>
      <c r="U85">
        <v>0</v>
      </c>
      <c r="V85">
        <v>222</v>
      </c>
      <c r="W85">
        <v>7</v>
      </c>
      <c r="X85">
        <v>0</v>
      </c>
      <c r="Y85">
        <v>7</v>
      </c>
      <c r="Z85">
        <v>0</v>
      </c>
      <c r="AA85">
        <v>215</v>
      </c>
      <c r="AB85">
        <v>73</v>
      </c>
      <c r="AC85">
        <v>23</v>
      </c>
      <c r="AD85">
        <v>91</v>
      </c>
      <c r="AE85">
        <v>28</v>
      </c>
      <c r="AF85">
        <v>215</v>
      </c>
    </row>
    <row r="86" spans="1:32">
      <c r="A86" t="s">
        <v>316</v>
      </c>
      <c r="B86" t="s">
        <v>295</v>
      </c>
      <c r="C86" t="str">
        <f>"280703"</f>
        <v>280703</v>
      </c>
      <c r="D86" t="s">
        <v>315</v>
      </c>
      <c r="E86">
        <v>2</v>
      </c>
      <c r="F86">
        <v>1445</v>
      </c>
      <c r="G86">
        <v>1097</v>
      </c>
      <c r="H86">
        <v>518</v>
      </c>
      <c r="I86">
        <v>579</v>
      </c>
      <c r="J86">
        <v>0</v>
      </c>
      <c r="K86">
        <v>2</v>
      </c>
      <c r="L86">
        <v>2</v>
      </c>
      <c r="M86">
        <v>2</v>
      </c>
      <c r="N86">
        <v>0</v>
      </c>
      <c r="O86">
        <v>0</v>
      </c>
      <c r="P86">
        <v>0</v>
      </c>
      <c r="Q86">
        <v>0</v>
      </c>
      <c r="R86">
        <v>2</v>
      </c>
      <c r="S86">
        <v>581</v>
      </c>
      <c r="T86">
        <v>2</v>
      </c>
      <c r="U86">
        <v>0</v>
      </c>
      <c r="V86">
        <v>581</v>
      </c>
      <c r="W86">
        <v>21</v>
      </c>
      <c r="X86">
        <v>3</v>
      </c>
      <c r="Y86">
        <v>18</v>
      </c>
      <c r="Z86">
        <v>0</v>
      </c>
      <c r="AA86">
        <v>560</v>
      </c>
      <c r="AB86">
        <v>151</v>
      </c>
      <c r="AC86">
        <v>96</v>
      </c>
      <c r="AD86">
        <v>212</v>
      </c>
      <c r="AE86">
        <v>101</v>
      </c>
      <c r="AF86">
        <v>560</v>
      </c>
    </row>
    <row r="87" spans="1:32">
      <c r="A87" t="s">
        <v>314</v>
      </c>
      <c r="B87" t="s">
        <v>295</v>
      </c>
      <c r="C87" t="str">
        <f>"280703"</f>
        <v>280703</v>
      </c>
      <c r="D87" t="s">
        <v>313</v>
      </c>
      <c r="E87">
        <v>3</v>
      </c>
      <c r="F87">
        <v>1320</v>
      </c>
      <c r="G87">
        <v>1004</v>
      </c>
      <c r="H87">
        <v>563</v>
      </c>
      <c r="I87">
        <v>441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441</v>
      </c>
      <c r="T87">
        <v>0</v>
      </c>
      <c r="U87">
        <v>0</v>
      </c>
      <c r="V87">
        <v>441</v>
      </c>
      <c r="W87">
        <v>23</v>
      </c>
      <c r="X87">
        <v>2</v>
      </c>
      <c r="Y87">
        <v>21</v>
      </c>
      <c r="Z87">
        <v>0</v>
      </c>
      <c r="AA87">
        <v>418</v>
      </c>
      <c r="AB87">
        <v>152</v>
      </c>
      <c r="AC87">
        <v>52</v>
      </c>
      <c r="AD87">
        <v>149</v>
      </c>
      <c r="AE87">
        <v>65</v>
      </c>
      <c r="AF87">
        <v>418</v>
      </c>
    </row>
    <row r="88" spans="1:32">
      <c r="A88" t="s">
        <v>312</v>
      </c>
      <c r="B88" t="s">
        <v>295</v>
      </c>
      <c r="C88" t="str">
        <f>"280703"</f>
        <v>280703</v>
      </c>
      <c r="D88" t="s">
        <v>311</v>
      </c>
      <c r="E88">
        <v>4</v>
      </c>
      <c r="F88">
        <v>598</v>
      </c>
      <c r="G88">
        <v>457</v>
      </c>
      <c r="H88">
        <v>254</v>
      </c>
      <c r="I88">
        <v>203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203</v>
      </c>
      <c r="T88">
        <v>0</v>
      </c>
      <c r="U88">
        <v>0</v>
      </c>
      <c r="V88">
        <v>203</v>
      </c>
      <c r="W88">
        <v>4</v>
      </c>
      <c r="X88">
        <v>1</v>
      </c>
      <c r="Y88">
        <v>3</v>
      </c>
      <c r="Z88">
        <v>0</v>
      </c>
      <c r="AA88">
        <v>199</v>
      </c>
      <c r="AB88">
        <v>48</v>
      </c>
      <c r="AC88">
        <v>31</v>
      </c>
      <c r="AD88">
        <v>107</v>
      </c>
      <c r="AE88">
        <v>13</v>
      </c>
      <c r="AF88">
        <v>199</v>
      </c>
    </row>
    <row r="89" spans="1:32">
      <c r="A89" t="s">
        <v>310</v>
      </c>
      <c r="B89" t="s">
        <v>295</v>
      </c>
      <c r="C89" t="str">
        <f>"280703"</f>
        <v>280703</v>
      </c>
      <c r="D89" t="s">
        <v>309</v>
      </c>
      <c r="E89">
        <v>5</v>
      </c>
      <c r="F89">
        <v>538</v>
      </c>
      <c r="G89">
        <v>401</v>
      </c>
      <c r="H89">
        <v>188</v>
      </c>
      <c r="I89">
        <v>213</v>
      </c>
      <c r="J89">
        <v>0</v>
      </c>
      <c r="K89">
        <v>11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213</v>
      </c>
      <c r="T89">
        <v>0</v>
      </c>
      <c r="U89">
        <v>0</v>
      </c>
      <c r="V89">
        <v>213</v>
      </c>
      <c r="W89">
        <v>6</v>
      </c>
      <c r="X89">
        <v>1</v>
      </c>
      <c r="Y89">
        <v>5</v>
      </c>
      <c r="Z89">
        <v>0</v>
      </c>
      <c r="AA89">
        <v>207</v>
      </c>
      <c r="AB89">
        <v>74</v>
      </c>
      <c r="AC89">
        <v>34</v>
      </c>
      <c r="AD89">
        <v>65</v>
      </c>
      <c r="AE89">
        <v>34</v>
      </c>
      <c r="AF89">
        <v>207</v>
      </c>
    </row>
    <row r="90" spans="1:32">
      <c r="A90" t="s">
        <v>308</v>
      </c>
      <c r="B90" t="s">
        <v>295</v>
      </c>
      <c r="C90" t="str">
        <f>"280703"</f>
        <v>280703</v>
      </c>
      <c r="D90" t="s">
        <v>307</v>
      </c>
      <c r="E90">
        <v>6</v>
      </c>
      <c r="F90">
        <v>667</v>
      </c>
      <c r="G90">
        <v>518</v>
      </c>
      <c r="H90">
        <v>254</v>
      </c>
      <c r="I90">
        <v>264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264</v>
      </c>
      <c r="T90">
        <v>0</v>
      </c>
      <c r="U90">
        <v>0</v>
      </c>
      <c r="V90">
        <v>264</v>
      </c>
      <c r="W90">
        <v>7</v>
      </c>
      <c r="X90">
        <v>0</v>
      </c>
      <c r="Y90">
        <v>7</v>
      </c>
      <c r="Z90">
        <v>0</v>
      </c>
      <c r="AA90">
        <v>257</v>
      </c>
      <c r="AB90">
        <v>61</v>
      </c>
      <c r="AC90">
        <v>65</v>
      </c>
      <c r="AD90">
        <v>70</v>
      </c>
      <c r="AE90">
        <v>61</v>
      </c>
      <c r="AF90">
        <v>257</v>
      </c>
    </row>
    <row r="91" spans="1:32">
      <c r="A91" t="s">
        <v>306</v>
      </c>
      <c r="B91" t="s">
        <v>295</v>
      </c>
      <c r="C91" t="str">
        <f>"280703"</f>
        <v>280703</v>
      </c>
      <c r="D91" t="s">
        <v>305</v>
      </c>
      <c r="E91">
        <v>7</v>
      </c>
      <c r="F91">
        <v>714</v>
      </c>
      <c r="G91">
        <v>550</v>
      </c>
      <c r="H91">
        <v>264</v>
      </c>
      <c r="I91">
        <v>286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286</v>
      </c>
      <c r="T91">
        <v>0</v>
      </c>
      <c r="U91">
        <v>0</v>
      </c>
      <c r="V91">
        <v>286</v>
      </c>
      <c r="W91">
        <v>5</v>
      </c>
      <c r="X91">
        <v>1</v>
      </c>
      <c r="Y91">
        <v>4</v>
      </c>
      <c r="Z91">
        <v>0</v>
      </c>
      <c r="AA91">
        <v>281</v>
      </c>
      <c r="AB91">
        <v>57</v>
      </c>
      <c r="AC91">
        <v>30</v>
      </c>
      <c r="AD91">
        <v>130</v>
      </c>
      <c r="AE91">
        <v>64</v>
      </c>
      <c r="AF91">
        <v>281</v>
      </c>
    </row>
    <row r="92" spans="1:32">
      <c r="A92" t="s">
        <v>304</v>
      </c>
      <c r="B92" t="s">
        <v>295</v>
      </c>
      <c r="C92" t="str">
        <f>"280703"</f>
        <v>280703</v>
      </c>
      <c r="D92" t="s">
        <v>303</v>
      </c>
      <c r="E92">
        <v>8</v>
      </c>
      <c r="F92">
        <v>535</v>
      </c>
      <c r="G92">
        <v>410</v>
      </c>
      <c r="H92">
        <v>205</v>
      </c>
      <c r="I92">
        <v>205</v>
      </c>
      <c r="J92">
        <v>0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205</v>
      </c>
      <c r="T92">
        <v>0</v>
      </c>
      <c r="U92">
        <v>0</v>
      </c>
      <c r="V92">
        <v>205</v>
      </c>
      <c r="W92">
        <v>7</v>
      </c>
      <c r="X92">
        <v>0</v>
      </c>
      <c r="Y92">
        <v>7</v>
      </c>
      <c r="Z92">
        <v>0</v>
      </c>
      <c r="AA92">
        <v>198</v>
      </c>
      <c r="AB92">
        <v>61</v>
      </c>
      <c r="AC92">
        <v>25</v>
      </c>
      <c r="AD92">
        <v>75</v>
      </c>
      <c r="AE92">
        <v>37</v>
      </c>
      <c r="AF92">
        <v>198</v>
      </c>
    </row>
    <row r="93" spans="1:32">
      <c r="A93" t="s">
        <v>302</v>
      </c>
      <c r="B93" t="s">
        <v>295</v>
      </c>
      <c r="C93" t="str">
        <f>"280703"</f>
        <v>280703</v>
      </c>
      <c r="D93" t="s">
        <v>301</v>
      </c>
      <c r="E93">
        <v>9</v>
      </c>
      <c r="F93">
        <v>846</v>
      </c>
      <c r="G93">
        <v>649</v>
      </c>
      <c r="H93">
        <v>279</v>
      </c>
      <c r="I93">
        <v>370</v>
      </c>
      <c r="J93">
        <v>0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370</v>
      </c>
      <c r="T93">
        <v>0</v>
      </c>
      <c r="U93">
        <v>0</v>
      </c>
      <c r="V93">
        <v>370</v>
      </c>
      <c r="W93">
        <v>13</v>
      </c>
      <c r="X93">
        <v>1</v>
      </c>
      <c r="Y93">
        <v>12</v>
      </c>
      <c r="Z93">
        <v>0</v>
      </c>
      <c r="AA93">
        <v>357</v>
      </c>
      <c r="AB93">
        <v>130</v>
      </c>
      <c r="AC93">
        <v>71</v>
      </c>
      <c r="AD93">
        <v>81</v>
      </c>
      <c r="AE93">
        <v>75</v>
      </c>
      <c r="AF93">
        <v>357</v>
      </c>
    </row>
    <row r="94" spans="1:32">
      <c r="A94" t="s">
        <v>300</v>
      </c>
      <c r="B94" t="s">
        <v>295</v>
      </c>
      <c r="C94" t="str">
        <f>"280703"</f>
        <v>280703</v>
      </c>
      <c r="D94" t="s">
        <v>299</v>
      </c>
      <c r="E94">
        <v>10</v>
      </c>
      <c r="F94">
        <v>735</v>
      </c>
      <c r="G94">
        <v>550</v>
      </c>
      <c r="H94">
        <v>176</v>
      </c>
      <c r="I94">
        <v>374</v>
      </c>
      <c r="J94">
        <v>0</v>
      </c>
      <c r="K94">
        <v>7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374</v>
      </c>
      <c r="T94">
        <v>0</v>
      </c>
      <c r="U94">
        <v>0</v>
      </c>
      <c r="V94">
        <v>374</v>
      </c>
      <c r="W94">
        <v>6</v>
      </c>
      <c r="X94">
        <v>2</v>
      </c>
      <c r="Y94">
        <v>4</v>
      </c>
      <c r="Z94">
        <v>0</v>
      </c>
      <c r="AA94">
        <v>368</v>
      </c>
      <c r="AB94">
        <v>121</v>
      </c>
      <c r="AC94">
        <v>59</v>
      </c>
      <c r="AD94">
        <v>88</v>
      </c>
      <c r="AE94">
        <v>100</v>
      </c>
      <c r="AF94">
        <v>368</v>
      </c>
    </row>
    <row r="95" spans="1:32">
      <c r="A95" t="s">
        <v>298</v>
      </c>
      <c r="B95" t="s">
        <v>295</v>
      </c>
      <c r="C95" t="str">
        <f>"280703"</f>
        <v>280703</v>
      </c>
      <c r="D95" t="s">
        <v>297</v>
      </c>
      <c r="E95">
        <v>11</v>
      </c>
      <c r="F95">
        <v>978</v>
      </c>
      <c r="G95">
        <v>746</v>
      </c>
      <c r="H95">
        <v>368</v>
      </c>
      <c r="I95">
        <v>378</v>
      </c>
      <c r="J95">
        <v>0</v>
      </c>
      <c r="K95">
        <v>3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378</v>
      </c>
      <c r="T95">
        <v>0</v>
      </c>
      <c r="U95">
        <v>0</v>
      </c>
      <c r="V95">
        <v>378</v>
      </c>
      <c r="W95">
        <v>23</v>
      </c>
      <c r="X95">
        <v>8</v>
      </c>
      <c r="Y95">
        <v>15</v>
      </c>
      <c r="Z95">
        <v>0</v>
      </c>
      <c r="AA95">
        <v>355</v>
      </c>
      <c r="AB95">
        <v>119</v>
      </c>
      <c r="AC95">
        <v>37</v>
      </c>
      <c r="AD95">
        <v>119</v>
      </c>
      <c r="AE95">
        <v>80</v>
      </c>
      <c r="AF95">
        <v>355</v>
      </c>
    </row>
    <row r="96" spans="1:32">
      <c r="A96" t="s">
        <v>296</v>
      </c>
      <c r="B96" t="s">
        <v>295</v>
      </c>
      <c r="C96" t="str">
        <f>"280703"</f>
        <v>280703</v>
      </c>
      <c r="D96" t="s">
        <v>294</v>
      </c>
      <c r="E96">
        <v>12</v>
      </c>
      <c r="F96">
        <v>668</v>
      </c>
      <c r="G96">
        <v>535</v>
      </c>
      <c r="H96">
        <v>338</v>
      </c>
      <c r="I96">
        <v>197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197</v>
      </c>
      <c r="T96">
        <v>0</v>
      </c>
      <c r="U96">
        <v>0</v>
      </c>
      <c r="V96">
        <v>197</v>
      </c>
      <c r="W96">
        <v>6</v>
      </c>
      <c r="X96">
        <v>1</v>
      </c>
      <c r="Y96">
        <v>5</v>
      </c>
      <c r="Z96">
        <v>0</v>
      </c>
      <c r="AA96">
        <v>191</v>
      </c>
      <c r="AB96">
        <v>50</v>
      </c>
      <c r="AC96">
        <v>30</v>
      </c>
      <c r="AD96">
        <v>75</v>
      </c>
      <c r="AE96">
        <v>36</v>
      </c>
      <c r="AF96">
        <v>191</v>
      </c>
    </row>
    <row r="97" spans="1:32">
      <c r="A97" t="s">
        <v>293</v>
      </c>
      <c r="B97" t="s">
        <v>281</v>
      </c>
      <c r="C97" t="str">
        <f>"280704"</f>
        <v>280704</v>
      </c>
      <c r="D97" t="s">
        <v>291</v>
      </c>
      <c r="E97">
        <v>1</v>
      </c>
      <c r="F97">
        <v>1017</v>
      </c>
      <c r="G97">
        <v>777</v>
      </c>
      <c r="H97">
        <v>401</v>
      </c>
      <c r="I97">
        <v>376</v>
      </c>
      <c r="J97">
        <v>0</v>
      </c>
      <c r="K97">
        <v>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376</v>
      </c>
      <c r="T97">
        <v>0</v>
      </c>
      <c r="U97">
        <v>0</v>
      </c>
      <c r="V97">
        <v>376</v>
      </c>
      <c r="W97">
        <v>15</v>
      </c>
      <c r="X97">
        <v>1</v>
      </c>
      <c r="Y97">
        <v>11</v>
      </c>
      <c r="Z97">
        <v>0</v>
      </c>
      <c r="AA97">
        <v>361</v>
      </c>
      <c r="AB97">
        <v>129</v>
      </c>
      <c r="AC97">
        <v>55</v>
      </c>
      <c r="AD97">
        <v>91</v>
      </c>
      <c r="AE97">
        <v>86</v>
      </c>
      <c r="AF97">
        <v>361</v>
      </c>
    </row>
    <row r="98" spans="1:32">
      <c r="A98" t="s">
        <v>292</v>
      </c>
      <c r="B98" t="s">
        <v>281</v>
      </c>
      <c r="C98" t="str">
        <f>"280704"</f>
        <v>280704</v>
      </c>
      <c r="D98" t="s">
        <v>291</v>
      </c>
      <c r="E98">
        <v>2</v>
      </c>
      <c r="F98">
        <v>963</v>
      </c>
      <c r="G98">
        <v>745</v>
      </c>
      <c r="H98">
        <v>425</v>
      </c>
      <c r="I98">
        <v>320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320</v>
      </c>
      <c r="T98">
        <v>0</v>
      </c>
      <c r="U98">
        <v>0</v>
      </c>
      <c r="V98">
        <v>320</v>
      </c>
      <c r="W98">
        <v>17</v>
      </c>
      <c r="X98">
        <v>4</v>
      </c>
      <c r="Y98">
        <v>13</v>
      </c>
      <c r="Z98">
        <v>0</v>
      </c>
      <c r="AA98">
        <v>303</v>
      </c>
      <c r="AB98">
        <v>104</v>
      </c>
      <c r="AC98">
        <v>48</v>
      </c>
      <c r="AD98">
        <v>99</v>
      </c>
      <c r="AE98">
        <v>52</v>
      </c>
      <c r="AF98">
        <v>303</v>
      </c>
    </row>
    <row r="99" spans="1:32">
      <c r="A99" t="s">
        <v>290</v>
      </c>
      <c r="B99" t="s">
        <v>281</v>
      </c>
      <c r="C99" t="str">
        <f>"280704"</f>
        <v>280704</v>
      </c>
      <c r="D99" t="s">
        <v>289</v>
      </c>
      <c r="E99">
        <v>3</v>
      </c>
      <c r="F99">
        <v>633</v>
      </c>
      <c r="G99">
        <v>479</v>
      </c>
      <c r="H99">
        <v>287</v>
      </c>
      <c r="I99">
        <v>192</v>
      </c>
      <c r="J99">
        <v>0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192</v>
      </c>
      <c r="T99">
        <v>0</v>
      </c>
      <c r="U99">
        <v>0</v>
      </c>
      <c r="V99">
        <v>192</v>
      </c>
      <c r="W99">
        <v>4</v>
      </c>
      <c r="X99">
        <v>0</v>
      </c>
      <c r="Y99">
        <v>4</v>
      </c>
      <c r="Z99">
        <v>0</v>
      </c>
      <c r="AA99">
        <v>188</v>
      </c>
      <c r="AB99">
        <v>55</v>
      </c>
      <c r="AC99">
        <v>13</v>
      </c>
      <c r="AD99">
        <v>96</v>
      </c>
      <c r="AE99">
        <v>24</v>
      </c>
      <c r="AF99">
        <v>188</v>
      </c>
    </row>
    <row r="100" spans="1:32">
      <c r="A100" t="s">
        <v>288</v>
      </c>
      <c r="B100" t="s">
        <v>281</v>
      </c>
      <c r="C100" t="str">
        <f>"280704"</f>
        <v>280704</v>
      </c>
      <c r="D100" t="s">
        <v>287</v>
      </c>
      <c r="E100">
        <v>4</v>
      </c>
      <c r="F100">
        <v>709</v>
      </c>
      <c r="G100">
        <v>538</v>
      </c>
      <c r="H100">
        <v>293</v>
      </c>
      <c r="I100">
        <v>245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245</v>
      </c>
      <c r="T100">
        <v>0</v>
      </c>
      <c r="U100">
        <v>0</v>
      </c>
      <c r="V100">
        <v>245</v>
      </c>
      <c r="W100">
        <v>7</v>
      </c>
      <c r="X100">
        <v>2</v>
      </c>
      <c r="Y100">
        <v>5</v>
      </c>
      <c r="Z100">
        <v>0</v>
      </c>
      <c r="AA100">
        <v>238</v>
      </c>
      <c r="AB100">
        <v>73</v>
      </c>
      <c r="AC100">
        <v>17</v>
      </c>
      <c r="AD100">
        <v>99</v>
      </c>
      <c r="AE100">
        <v>49</v>
      </c>
      <c r="AF100">
        <v>238</v>
      </c>
    </row>
    <row r="101" spans="1:32">
      <c r="A101" t="s">
        <v>286</v>
      </c>
      <c r="B101" t="s">
        <v>281</v>
      </c>
      <c r="C101" t="str">
        <f>"280704"</f>
        <v>280704</v>
      </c>
      <c r="D101" t="s">
        <v>285</v>
      </c>
      <c r="E101">
        <v>5</v>
      </c>
      <c r="F101">
        <v>733</v>
      </c>
      <c r="G101">
        <v>560</v>
      </c>
      <c r="H101">
        <v>362</v>
      </c>
      <c r="I101">
        <v>198</v>
      </c>
      <c r="J101">
        <v>1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198</v>
      </c>
      <c r="T101">
        <v>0</v>
      </c>
      <c r="U101">
        <v>0</v>
      </c>
      <c r="V101">
        <v>198</v>
      </c>
      <c r="W101">
        <v>5</v>
      </c>
      <c r="X101">
        <v>1</v>
      </c>
      <c r="Y101">
        <v>4</v>
      </c>
      <c r="Z101">
        <v>0</v>
      </c>
      <c r="AA101">
        <v>193</v>
      </c>
      <c r="AB101">
        <v>59</v>
      </c>
      <c r="AC101">
        <v>24</v>
      </c>
      <c r="AD101">
        <v>69</v>
      </c>
      <c r="AE101">
        <v>41</v>
      </c>
      <c r="AF101">
        <v>193</v>
      </c>
    </row>
    <row r="102" spans="1:32">
      <c r="A102" t="s">
        <v>284</v>
      </c>
      <c r="B102" t="s">
        <v>281</v>
      </c>
      <c r="C102" t="str">
        <f>"280704"</f>
        <v>280704</v>
      </c>
      <c r="D102" t="s">
        <v>283</v>
      </c>
      <c r="E102">
        <v>6</v>
      </c>
      <c r="F102">
        <v>272</v>
      </c>
      <c r="G102">
        <v>209</v>
      </c>
      <c r="H102">
        <v>135</v>
      </c>
      <c r="I102">
        <v>74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74</v>
      </c>
      <c r="T102">
        <v>0</v>
      </c>
      <c r="U102">
        <v>0</v>
      </c>
      <c r="V102">
        <v>74</v>
      </c>
      <c r="W102">
        <v>1</v>
      </c>
      <c r="X102">
        <v>0</v>
      </c>
      <c r="Y102">
        <v>1</v>
      </c>
      <c r="Z102">
        <v>0</v>
      </c>
      <c r="AA102">
        <v>73</v>
      </c>
      <c r="AB102">
        <v>25</v>
      </c>
      <c r="AC102">
        <v>5</v>
      </c>
      <c r="AD102">
        <v>31</v>
      </c>
      <c r="AE102">
        <v>12</v>
      </c>
      <c r="AF102">
        <v>73</v>
      </c>
    </row>
    <row r="103" spans="1:32">
      <c r="A103" t="s">
        <v>282</v>
      </c>
      <c r="B103" t="s">
        <v>281</v>
      </c>
      <c r="C103" t="str">
        <f>"280704"</f>
        <v>280704</v>
      </c>
      <c r="D103" t="s">
        <v>280</v>
      </c>
      <c r="E103">
        <v>7</v>
      </c>
      <c r="F103">
        <v>555</v>
      </c>
      <c r="G103">
        <v>428</v>
      </c>
      <c r="H103">
        <v>296</v>
      </c>
      <c r="I103">
        <v>132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132</v>
      </c>
      <c r="T103">
        <v>0</v>
      </c>
      <c r="U103">
        <v>0</v>
      </c>
      <c r="V103">
        <v>132</v>
      </c>
      <c r="W103">
        <v>5</v>
      </c>
      <c r="X103">
        <v>0</v>
      </c>
      <c r="Y103">
        <v>5</v>
      </c>
      <c r="Z103">
        <v>0</v>
      </c>
      <c r="AA103">
        <v>127</v>
      </c>
      <c r="AB103">
        <v>32</v>
      </c>
      <c r="AC103">
        <v>17</v>
      </c>
      <c r="AD103">
        <v>50</v>
      </c>
      <c r="AE103">
        <v>28</v>
      </c>
      <c r="AF103">
        <v>127</v>
      </c>
    </row>
    <row r="104" spans="1:32">
      <c r="A104" t="s">
        <v>279</v>
      </c>
      <c r="B104" t="s">
        <v>264</v>
      </c>
      <c r="C104" t="str">
        <f>"280705"</f>
        <v>280705</v>
      </c>
      <c r="D104" t="s">
        <v>278</v>
      </c>
      <c r="E104">
        <v>1</v>
      </c>
      <c r="F104">
        <v>1188</v>
      </c>
      <c r="G104">
        <v>920</v>
      </c>
      <c r="H104">
        <v>402</v>
      </c>
      <c r="I104">
        <v>518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518</v>
      </c>
      <c r="T104">
        <v>0</v>
      </c>
      <c r="U104">
        <v>0</v>
      </c>
      <c r="V104">
        <v>518</v>
      </c>
      <c r="W104">
        <v>16</v>
      </c>
      <c r="X104">
        <v>2</v>
      </c>
      <c r="Y104">
        <v>14</v>
      </c>
      <c r="Z104">
        <v>0</v>
      </c>
      <c r="AA104">
        <v>502</v>
      </c>
      <c r="AB104">
        <v>166</v>
      </c>
      <c r="AC104">
        <v>65</v>
      </c>
      <c r="AD104">
        <v>197</v>
      </c>
      <c r="AE104">
        <v>74</v>
      </c>
      <c r="AF104">
        <v>502</v>
      </c>
    </row>
    <row r="105" spans="1:32">
      <c r="A105" t="s">
        <v>277</v>
      </c>
      <c r="B105" t="s">
        <v>264</v>
      </c>
      <c r="C105" t="str">
        <f>"280705"</f>
        <v>280705</v>
      </c>
      <c r="D105" t="s">
        <v>276</v>
      </c>
      <c r="E105">
        <v>2</v>
      </c>
      <c r="F105">
        <v>1465</v>
      </c>
      <c r="G105">
        <v>1137</v>
      </c>
      <c r="H105">
        <v>544</v>
      </c>
      <c r="I105">
        <v>593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593</v>
      </c>
      <c r="T105">
        <v>0</v>
      </c>
      <c r="U105">
        <v>0</v>
      </c>
      <c r="V105">
        <v>593</v>
      </c>
      <c r="W105">
        <v>23</v>
      </c>
      <c r="X105">
        <v>6</v>
      </c>
      <c r="Y105">
        <v>17</v>
      </c>
      <c r="Z105">
        <v>0</v>
      </c>
      <c r="AA105">
        <v>570</v>
      </c>
      <c r="AB105">
        <v>125</v>
      </c>
      <c r="AC105">
        <v>80</v>
      </c>
      <c r="AD105">
        <v>310</v>
      </c>
      <c r="AE105">
        <v>55</v>
      </c>
      <c r="AF105">
        <v>570</v>
      </c>
    </row>
    <row r="106" spans="1:32">
      <c r="A106" t="s">
        <v>275</v>
      </c>
      <c r="B106" t="s">
        <v>264</v>
      </c>
      <c r="C106" t="str">
        <f>"280705"</f>
        <v>280705</v>
      </c>
      <c r="D106" t="s">
        <v>274</v>
      </c>
      <c r="E106">
        <v>3</v>
      </c>
      <c r="F106">
        <v>417</v>
      </c>
      <c r="G106">
        <v>322</v>
      </c>
      <c r="H106">
        <v>142</v>
      </c>
      <c r="I106">
        <v>180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180</v>
      </c>
      <c r="T106">
        <v>0</v>
      </c>
      <c r="U106">
        <v>0</v>
      </c>
      <c r="V106">
        <v>180</v>
      </c>
      <c r="W106">
        <v>13</v>
      </c>
      <c r="X106">
        <v>0</v>
      </c>
      <c r="Y106">
        <v>13</v>
      </c>
      <c r="Z106">
        <v>0</v>
      </c>
      <c r="AA106">
        <v>167</v>
      </c>
      <c r="AB106">
        <v>40</v>
      </c>
      <c r="AC106">
        <v>25</v>
      </c>
      <c r="AD106">
        <v>78</v>
      </c>
      <c r="AE106">
        <v>24</v>
      </c>
      <c r="AF106">
        <v>167</v>
      </c>
    </row>
    <row r="107" spans="1:32">
      <c r="A107" t="s">
        <v>273</v>
      </c>
      <c r="B107" t="s">
        <v>264</v>
      </c>
      <c r="C107" t="str">
        <f>"280705"</f>
        <v>280705</v>
      </c>
      <c r="D107" t="s">
        <v>272</v>
      </c>
      <c r="E107">
        <v>4</v>
      </c>
      <c r="F107">
        <v>625</v>
      </c>
      <c r="G107">
        <v>476</v>
      </c>
      <c r="H107">
        <v>185</v>
      </c>
      <c r="I107">
        <v>291</v>
      </c>
      <c r="J107">
        <v>0</v>
      </c>
      <c r="K107">
        <v>3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290</v>
      </c>
      <c r="T107">
        <v>0</v>
      </c>
      <c r="U107">
        <v>0</v>
      </c>
      <c r="V107">
        <v>290</v>
      </c>
      <c r="W107">
        <v>8</v>
      </c>
      <c r="X107">
        <v>2</v>
      </c>
      <c r="Y107">
        <v>6</v>
      </c>
      <c r="Z107">
        <v>0</v>
      </c>
      <c r="AA107">
        <v>282</v>
      </c>
      <c r="AB107">
        <v>65</v>
      </c>
      <c r="AC107">
        <v>42</v>
      </c>
      <c r="AD107">
        <v>137</v>
      </c>
      <c r="AE107">
        <v>38</v>
      </c>
      <c r="AF107">
        <v>282</v>
      </c>
    </row>
    <row r="108" spans="1:32">
      <c r="A108" t="s">
        <v>271</v>
      </c>
      <c r="B108" t="s">
        <v>264</v>
      </c>
      <c r="C108" t="str">
        <f>"280705"</f>
        <v>280705</v>
      </c>
      <c r="D108" t="s">
        <v>270</v>
      </c>
      <c r="E108">
        <v>5</v>
      </c>
      <c r="F108">
        <v>797</v>
      </c>
      <c r="G108">
        <v>610</v>
      </c>
      <c r="H108">
        <v>303</v>
      </c>
      <c r="I108">
        <v>307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307</v>
      </c>
      <c r="T108">
        <v>0</v>
      </c>
      <c r="U108">
        <v>0</v>
      </c>
      <c r="V108">
        <v>307</v>
      </c>
      <c r="W108">
        <v>17</v>
      </c>
      <c r="X108">
        <v>1</v>
      </c>
      <c r="Y108">
        <v>13</v>
      </c>
      <c r="Z108">
        <v>0</v>
      </c>
      <c r="AA108">
        <v>290</v>
      </c>
      <c r="AB108">
        <v>95</v>
      </c>
      <c r="AC108">
        <v>27</v>
      </c>
      <c r="AD108">
        <v>129</v>
      </c>
      <c r="AE108">
        <v>39</v>
      </c>
      <c r="AF108">
        <v>290</v>
      </c>
    </row>
    <row r="109" spans="1:32">
      <c r="A109" t="s">
        <v>269</v>
      </c>
      <c r="B109" t="s">
        <v>264</v>
      </c>
      <c r="C109" t="str">
        <f>"280705"</f>
        <v>280705</v>
      </c>
      <c r="D109" t="s">
        <v>268</v>
      </c>
      <c r="E109">
        <v>6</v>
      </c>
      <c r="F109">
        <v>1213</v>
      </c>
      <c r="G109">
        <v>921</v>
      </c>
      <c r="H109">
        <v>394</v>
      </c>
      <c r="I109">
        <v>527</v>
      </c>
      <c r="J109">
        <v>0</v>
      </c>
      <c r="K109">
        <v>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527</v>
      </c>
      <c r="T109">
        <v>0</v>
      </c>
      <c r="U109">
        <v>0</v>
      </c>
      <c r="V109">
        <v>527</v>
      </c>
      <c r="W109">
        <v>14</v>
      </c>
      <c r="X109">
        <v>4</v>
      </c>
      <c r="Y109">
        <v>10</v>
      </c>
      <c r="Z109">
        <v>0</v>
      </c>
      <c r="AA109">
        <v>513</v>
      </c>
      <c r="AB109">
        <v>137</v>
      </c>
      <c r="AC109">
        <v>77</v>
      </c>
      <c r="AD109">
        <v>253</v>
      </c>
      <c r="AE109">
        <v>46</v>
      </c>
      <c r="AF109">
        <v>513</v>
      </c>
    </row>
    <row r="110" spans="1:32">
      <c r="A110" t="s">
        <v>267</v>
      </c>
      <c r="B110" t="s">
        <v>264</v>
      </c>
      <c r="C110" t="str">
        <f>"280705"</f>
        <v>280705</v>
      </c>
      <c r="D110" t="s">
        <v>266</v>
      </c>
      <c r="E110">
        <v>7</v>
      </c>
      <c r="F110">
        <v>1032</v>
      </c>
      <c r="G110">
        <v>787</v>
      </c>
      <c r="H110">
        <v>338</v>
      </c>
      <c r="I110">
        <v>449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449</v>
      </c>
      <c r="T110">
        <v>0</v>
      </c>
      <c r="U110">
        <v>0</v>
      </c>
      <c r="V110">
        <v>449</v>
      </c>
      <c r="W110">
        <v>9</v>
      </c>
      <c r="X110">
        <v>0</v>
      </c>
      <c r="Y110">
        <v>9</v>
      </c>
      <c r="Z110">
        <v>0</v>
      </c>
      <c r="AA110">
        <v>440</v>
      </c>
      <c r="AB110">
        <v>144</v>
      </c>
      <c r="AC110">
        <v>60</v>
      </c>
      <c r="AD110">
        <v>193</v>
      </c>
      <c r="AE110">
        <v>43</v>
      </c>
      <c r="AF110">
        <v>440</v>
      </c>
    </row>
    <row r="111" spans="1:32">
      <c r="A111" t="s">
        <v>265</v>
      </c>
      <c r="B111" t="s">
        <v>264</v>
      </c>
      <c r="C111" t="str">
        <f>"280705"</f>
        <v>280705</v>
      </c>
      <c r="D111" t="s">
        <v>263</v>
      </c>
      <c r="E111">
        <v>8</v>
      </c>
      <c r="F111">
        <v>1449</v>
      </c>
      <c r="G111">
        <v>1115</v>
      </c>
      <c r="H111">
        <v>509</v>
      </c>
      <c r="I111">
        <v>606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606</v>
      </c>
      <c r="T111">
        <v>0</v>
      </c>
      <c r="U111">
        <v>0</v>
      </c>
      <c r="V111">
        <v>606</v>
      </c>
      <c r="W111">
        <v>25</v>
      </c>
      <c r="X111">
        <v>1</v>
      </c>
      <c r="Y111">
        <v>24</v>
      </c>
      <c r="Z111">
        <v>0</v>
      </c>
      <c r="AA111">
        <v>581</v>
      </c>
      <c r="AB111">
        <v>116</v>
      </c>
      <c r="AC111">
        <v>85</v>
      </c>
      <c r="AD111">
        <v>288</v>
      </c>
      <c r="AE111">
        <v>92</v>
      </c>
      <c r="AF111">
        <v>581</v>
      </c>
    </row>
    <row r="112" spans="1:32">
      <c r="A112" t="s">
        <v>262</v>
      </c>
      <c r="B112" t="s">
        <v>247</v>
      </c>
      <c r="C112" t="str">
        <f>"280706"</f>
        <v>280706</v>
      </c>
      <c r="D112" t="s">
        <v>261</v>
      </c>
      <c r="E112">
        <v>1</v>
      </c>
      <c r="F112">
        <v>1005</v>
      </c>
      <c r="G112">
        <v>778</v>
      </c>
      <c r="H112">
        <v>410</v>
      </c>
      <c r="I112">
        <v>368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367</v>
      </c>
      <c r="T112">
        <v>0</v>
      </c>
      <c r="U112">
        <v>0</v>
      </c>
      <c r="V112">
        <v>367</v>
      </c>
      <c r="W112">
        <v>14</v>
      </c>
      <c r="X112">
        <v>3</v>
      </c>
      <c r="Y112">
        <v>8</v>
      </c>
      <c r="Z112">
        <v>0</v>
      </c>
      <c r="AA112">
        <v>353</v>
      </c>
      <c r="AB112">
        <v>141</v>
      </c>
      <c r="AC112">
        <v>33</v>
      </c>
      <c r="AD112">
        <v>131</v>
      </c>
      <c r="AE112">
        <v>48</v>
      </c>
      <c r="AF112">
        <v>353</v>
      </c>
    </row>
    <row r="113" spans="1:32">
      <c r="A113" t="s">
        <v>260</v>
      </c>
      <c r="B113" t="s">
        <v>247</v>
      </c>
      <c r="C113" t="str">
        <f>"280706"</f>
        <v>280706</v>
      </c>
      <c r="D113" t="s">
        <v>259</v>
      </c>
      <c r="E113">
        <v>2</v>
      </c>
      <c r="F113">
        <v>1309</v>
      </c>
      <c r="G113">
        <v>994</v>
      </c>
      <c r="H113">
        <v>463</v>
      </c>
      <c r="I113">
        <v>531</v>
      </c>
      <c r="J113">
        <v>1</v>
      </c>
      <c r="K113">
        <v>4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531</v>
      </c>
      <c r="T113">
        <v>0</v>
      </c>
      <c r="U113">
        <v>0</v>
      </c>
      <c r="V113">
        <v>531</v>
      </c>
      <c r="W113">
        <v>16</v>
      </c>
      <c r="X113">
        <v>7</v>
      </c>
      <c r="Y113">
        <v>9</v>
      </c>
      <c r="Z113">
        <v>0</v>
      </c>
      <c r="AA113">
        <v>515</v>
      </c>
      <c r="AB113">
        <v>188</v>
      </c>
      <c r="AC113">
        <v>51</v>
      </c>
      <c r="AD113">
        <v>178</v>
      </c>
      <c r="AE113">
        <v>98</v>
      </c>
      <c r="AF113">
        <v>515</v>
      </c>
    </row>
    <row r="114" spans="1:32">
      <c r="A114" t="s">
        <v>258</v>
      </c>
      <c r="B114" t="s">
        <v>247</v>
      </c>
      <c r="C114" t="str">
        <f>"280706"</f>
        <v>280706</v>
      </c>
      <c r="D114" t="s">
        <v>257</v>
      </c>
      <c r="E114">
        <v>3</v>
      </c>
      <c r="F114">
        <v>1625</v>
      </c>
      <c r="G114">
        <v>1257</v>
      </c>
      <c r="H114">
        <v>559</v>
      </c>
      <c r="I114">
        <v>698</v>
      </c>
      <c r="J114">
        <v>1</v>
      </c>
      <c r="K114">
        <v>7</v>
      </c>
      <c r="L114">
        <v>2</v>
      </c>
      <c r="M114">
        <v>2</v>
      </c>
      <c r="N114">
        <v>0</v>
      </c>
      <c r="O114">
        <v>0</v>
      </c>
      <c r="P114">
        <v>0</v>
      </c>
      <c r="Q114">
        <v>0</v>
      </c>
      <c r="R114">
        <v>2</v>
      </c>
      <c r="S114">
        <v>699</v>
      </c>
      <c r="T114">
        <v>2</v>
      </c>
      <c r="U114">
        <v>0</v>
      </c>
      <c r="V114">
        <v>699</v>
      </c>
      <c r="W114">
        <v>29</v>
      </c>
      <c r="X114">
        <v>3</v>
      </c>
      <c r="Y114">
        <v>20</v>
      </c>
      <c r="Z114">
        <v>0</v>
      </c>
      <c r="AA114">
        <v>670</v>
      </c>
      <c r="AB114">
        <v>268</v>
      </c>
      <c r="AC114">
        <v>71</v>
      </c>
      <c r="AD114">
        <v>242</v>
      </c>
      <c r="AE114">
        <v>89</v>
      </c>
      <c r="AF114">
        <v>670</v>
      </c>
    </row>
    <row r="115" spans="1:32">
      <c r="A115" t="s">
        <v>256</v>
      </c>
      <c r="B115" t="s">
        <v>247</v>
      </c>
      <c r="C115" t="str">
        <f>"280706"</f>
        <v>280706</v>
      </c>
      <c r="D115" t="s">
        <v>246</v>
      </c>
      <c r="E115">
        <v>4</v>
      </c>
      <c r="F115">
        <v>1041</v>
      </c>
      <c r="G115">
        <v>789</v>
      </c>
      <c r="H115">
        <v>484</v>
      </c>
      <c r="I115">
        <v>305</v>
      </c>
      <c r="J115">
        <v>1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305</v>
      </c>
      <c r="T115">
        <v>0</v>
      </c>
      <c r="U115">
        <v>0</v>
      </c>
      <c r="V115">
        <v>305</v>
      </c>
      <c r="W115">
        <v>20</v>
      </c>
      <c r="X115">
        <v>3</v>
      </c>
      <c r="Y115">
        <v>14</v>
      </c>
      <c r="Z115">
        <v>0</v>
      </c>
      <c r="AA115">
        <v>285</v>
      </c>
      <c r="AB115">
        <v>102</v>
      </c>
      <c r="AC115">
        <v>32</v>
      </c>
      <c r="AD115">
        <v>111</v>
      </c>
      <c r="AE115">
        <v>40</v>
      </c>
      <c r="AF115">
        <v>285</v>
      </c>
    </row>
    <row r="116" spans="1:32">
      <c r="A116" t="s">
        <v>255</v>
      </c>
      <c r="B116" t="s">
        <v>247</v>
      </c>
      <c r="C116" t="str">
        <f>"280706"</f>
        <v>280706</v>
      </c>
      <c r="D116" t="s">
        <v>249</v>
      </c>
      <c r="E116">
        <v>5</v>
      </c>
      <c r="F116">
        <v>553</v>
      </c>
      <c r="G116">
        <v>429</v>
      </c>
      <c r="H116">
        <v>332</v>
      </c>
      <c r="I116">
        <v>97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97</v>
      </c>
      <c r="T116">
        <v>0</v>
      </c>
      <c r="U116">
        <v>0</v>
      </c>
      <c r="V116">
        <v>97</v>
      </c>
      <c r="W116">
        <v>3</v>
      </c>
      <c r="X116">
        <v>0</v>
      </c>
      <c r="Y116">
        <v>3</v>
      </c>
      <c r="Z116">
        <v>0</v>
      </c>
      <c r="AA116">
        <v>94</v>
      </c>
      <c r="AB116">
        <v>29</v>
      </c>
      <c r="AC116">
        <v>15</v>
      </c>
      <c r="AD116">
        <v>29</v>
      </c>
      <c r="AE116">
        <v>21</v>
      </c>
      <c r="AF116">
        <v>94</v>
      </c>
    </row>
    <row r="117" spans="1:32">
      <c r="A117" t="s">
        <v>254</v>
      </c>
      <c r="B117" t="s">
        <v>247</v>
      </c>
      <c r="C117" t="str">
        <f>"280706"</f>
        <v>280706</v>
      </c>
      <c r="D117" t="s">
        <v>246</v>
      </c>
      <c r="E117">
        <v>6</v>
      </c>
      <c r="F117">
        <v>843</v>
      </c>
      <c r="G117">
        <v>640</v>
      </c>
      <c r="H117">
        <v>465</v>
      </c>
      <c r="I117">
        <v>175</v>
      </c>
      <c r="J117">
        <v>0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175</v>
      </c>
      <c r="T117">
        <v>0</v>
      </c>
      <c r="U117">
        <v>0</v>
      </c>
      <c r="V117">
        <v>175</v>
      </c>
      <c r="W117">
        <v>5</v>
      </c>
      <c r="X117">
        <v>1</v>
      </c>
      <c r="Y117">
        <v>4</v>
      </c>
      <c r="Z117">
        <v>0</v>
      </c>
      <c r="AA117">
        <v>170</v>
      </c>
      <c r="AB117">
        <v>55</v>
      </c>
      <c r="AC117">
        <v>19</v>
      </c>
      <c r="AD117">
        <v>60</v>
      </c>
      <c r="AE117">
        <v>36</v>
      </c>
      <c r="AF117">
        <v>170</v>
      </c>
    </row>
    <row r="118" spans="1:32">
      <c r="A118" t="s">
        <v>253</v>
      </c>
      <c r="B118" t="s">
        <v>247</v>
      </c>
      <c r="C118" t="str">
        <f>"280706"</f>
        <v>280706</v>
      </c>
      <c r="D118" t="s">
        <v>246</v>
      </c>
      <c r="E118">
        <v>7</v>
      </c>
      <c r="F118">
        <v>554</v>
      </c>
      <c r="G118">
        <v>421</v>
      </c>
      <c r="H118">
        <v>261</v>
      </c>
      <c r="I118">
        <v>160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160</v>
      </c>
      <c r="T118">
        <v>0</v>
      </c>
      <c r="U118">
        <v>0</v>
      </c>
      <c r="V118">
        <v>160</v>
      </c>
      <c r="W118">
        <v>12</v>
      </c>
      <c r="X118">
        <v>1</v>
      </c>
      <c r="Y118">
        <v>11</v>
      </c>
      <c r="Z118">
        <v>0</v>
      </c>
      <c r="AA118">
        <v>148</v>
      </c>
      <c r="AB118">
        <v>54</v>
      </c>
      <c r="AC118">
        <v>15</v>
      </c>
      <c r="AD118">
        <v>53</v>
      </c>
      <c r="AE118">
        <v>26</v>
      </c>
      <c r="AF118">
        <v>148</v>
      </c>
    </row>
    <row r="119" spans="1:32">
      <c r="A119" t="s">
        <v>252</v>
      </c>
      <c r="B119" t="s">
        <v>247</v>
      </c>
      <c r="C119" t="str">
        <f>"280706"</f>
        <v>280706</v>
      </c>
      <c r="D119" t="s">
        <v>249</v>
      </c>
      <c r="E119">
        <v>8</v>
      </c>
      <c r="F119">
        <v>782</v>
      </c>
      <c r="G119">
        <v>588</v>
      </c>
      <c r="H119">
        <v>397</v>
      </c>
      <c r="I119">
        <v>191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191</v>
      </c>
      <c r="T119">
        <v>0</v>
      </c>
      <c r="U119">
        <v>0</v>
      </c>
      <c r="V119">
        <v>191</v>
      </c>
      <c r="W119">
        <v>10</v>
      </c>
      <c r="X119">
        <v>0</v>
      </c>
      <c r="Y119">
        <v>10</v>
      </c>
      <c r="Z119">
        <v>0</v>
      </c>
      <c r="AA119">
        <v>181</v>
      </c>
      <c r="AB119">
        <v>58</v>
      </c>
      <c r="AC119">
        <v>11</v>
      </c>
      <c r="AD119">
        <v>63</v>
      </c>
      <c r="AE119">
        <v>49</v>
      </c>
      <c r="AF119">
        <v>181</v>
      </c>
    </row>
    <row r="120" spans="1:32">
      <c r="A120" t="s">
        <v>251</v>
      </c>
      <c r="B120" t="s">
        <v>247</v>
      </c>
      <c r="C120" t="str">
        <f>"280706"</f>
        <v>280706</v>
      </c>
      <c r="D120" t="s">
        <v>249</v>
      </c>
      <c r="E120">
        <v>9</v>
      </c>
      <c r="F120">
        <v>579</v>
      </c>
      <c r="G120">
        <v>439</v>
      </c>
      <c r="H120">
        <v>286</v>
      </c>
      <c r="I120">
        <v>153</v>
      </c>
      <c r="J120">
        <v>1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153</v>
      </c>
      <c r="T120">
        <v>0</v>
      </c>
      <c r="U120">
        <v>0</v>
      </c>
      <c r="V120">
        <v>153</v>
      </c>
      <c r="W120">
        <v>9</v>
      </c>
      <c r="X120">
        <v>2</v>
      </c>
      <c r="Y120">
        <v>7</v>
      </c>
      <c r="Z120">
        <v>0</v>
      </c>
      <c r="AA120">
        <v>144</v>
      </c>
      <c r="AB120">
        <v>36</v>
      </c>
      <c r="AC120">
        <v>18</v>
      </c>
      <c r="AD120">
        <v>67</v>
      </c>
      <c r="AE120">
        <v>23</v>
      </c>
      <c r="AF120">
        <v>144</v>
      </c>
    </row>
    <row r="121" spans="1:32">
      <c r="A121" t="s">
        <v>250</v>
      </c>
      <c r="B121" t="s">
        <v>247</v>
      </c>
      <c r="C121" t="str">
        <f>"280706"</f>
        <v>280706</v>
      </c>
      <c r="D121" t="s">
        <v>249</v>
      </c>
      <c r="E121">
        <v>10</v>
      </c>
      <c r="F121">
        <v>878</v>
      </c>
      <c r="G121">
        <v>677</v>
      </c>
      <c r="H121">
        <v>446</v>
      </c>
      <c r="I121">
        <v>231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231</v>
      </c>
      <c r="T121">
        <v>0</v>
      </c>
      <c r="U121">
        <v>0</v>
      </c>
      <c r="V121">
        <v>231</v>
      </c>
      <c r="W121">
        <v>9</v>
      </c>
      <c r="X121">
        <v>0</v>
      </c>
      <c r="Y121">
        <v>6</v>
      </c>
      <c r="Z121">
        <v>0</v>
      </c>
      <c r="AA121">
        <v>222</v>
      </c>
      <c r="AB121">
        <v>66</v>
      </c>
      <c r="AC121">
        <v>31</v>
      </c>
      <c r="AD121">
        <v>77</v>
      </c>
      <c r="AE121">
        <v>48</v>
      </c>
      <c r="AF121">
        <v>222</v>
      </c>
    </row>
    <row r="122" spans="1:32">
      <c r="A122" t="s">
        <v>248</v>
      </c>
      <c r="B122" t="s">
        <v>247</v>
      </c>
      <c r="C122" t="str">
        <f>"280706"</f>
        <v>280706</v>
      </c>
      <c r="D122" t="s">
        <v>246</v>
      </c>
      <c r="E122">
        <v>11</v>
      </c>
      <c r="F122">
        <v>794</v>
      </c>
      <c r="G122">
        <v>598</v>
      </c>
      <c r="H122">
        <v>364</v>
      </c>
      <c r="I122">
        <v>234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234</v>
      </c>
      <c r="T122">
        <v>0</v>
      </c>
      <c r="U122">
        <v>0</v>
      </c>
      <c r="V122">
        <v>234</v>
      </c>
      <c r="W122">
        <v>7</v>
      </c>
      <c r="X122">
        <v>0</v>
      </c>
      <c r="Y122">
        <v>7</v>
      </c>
      <c r="Z122">
        <v>0</v>
      </c>
      <c r="AA122">
        <v>227</v>
      </c>
      <c r="AB122">
        <v>87</v>
      </c>
      <c r="AC122">
        <v>15</v>
      </c>
      <c r="AD122">
        <v>83</v>
      </c>
      <c r="AE122">
        <v>42</v>
      </c>
      <c r="AF122">
        <v>227</v>
      </c>
    </row>
    <row r="123" spans="1:32">
      <c r="A123" t="s">
        <v>245</v>
      </c>
      <c r="B123" t="s">
        <v>239</v>
      </c>
      <c r="C123" t="str">
        <f>"280707"</f>
        <v>280707</v>
      </c>
      <c r="D123" t="s">
        <v>243</v>
      </c>
      <c r="E123">
        <v>1</v>
      </c>
      <c r="F123">
        <v>1826</v>
      </c>
      <c r="G123">
        <v>1378</v>
      </c>
      <c r="H123">
        <v>678</v>
      </c>
      <c r="I123">
        <v>700</v>
      </c>
      <c r="J123">
        <v>0</v>
      </c>
      <c r="K123">
        <v>11</v>
      </c>
      <c r="L123">
        <v>1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1</v>
      </c>
      <c r="S123">
        <v>702</v>
      </c>
      <c r="T123">
        <v>1</v>
      </c>
      <c r="U123">
        <v>1</v>
      </c>
      <c r="V123">
        <v>701</v>
      </c>
      <c r="W123">
        <v>26</v>
      </c>
      <c r="X123">
        <v>18</v>
      </c>
      <c r="Y123">
        <v>8</v>
      </c>
      <c r="Z123">
        <v>0</v>
      </c>
      <c r="AA123">
        <v>675</v>
      </c>
      <c r="AB123">
        <v>267</v>
      </c>
      <c r="AC123">
        <v>94</v>
      </c>
      <c r="AD123">
        <v>212</v>
      </c>
      <c r="AE123">
        <v>102</v>
      </c>
      <c r="AF123">
        <v>675</v>
      </c>
    </row>
    <row r="124" spans="1:32">
      <c r="A124" t="s">
        <v>244</v>
      </c>
      <c r="B124" t="s">
        <v>239</v>
      </c>
      <c r="C124" t="str">
        <f>"280707"</f>
        <v>280707</v>
      </c>
      <c r="D124" t="s">
        <v>243</v>
      </c>
      <c r="E124">
        <v>2</v>
      </c>
      <c r="F124">
        <v>1539</v>
      </c>
      <c r="G124">
        <v>1170</v>
      </c>
      <c r="H124">
        <v>805</v>
      </c>
      <c r="I124">
        <v>365</v>
      </c>
      <c r="J124">
        <v>0</v>
      </c>
      <c r="K124">
        <v>7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365</v>
      </c>
      <c r="T124">
        <v>0</v>
      </c>
      <c r="U124">
        <v>0</v>
      </c>
      <c r="V124">
        <v>365</v>
      </c>
      <c r="W124">
        <v>13</v>
      </c>
      <c r="X124">
        <v>0</v>
      </c>
      <c r="Y124">
        <v>13</v>
      </c>
      <c r="Z124">
        <v>0</v>
      </c>
      <c r="AA124">
        <v>352</v>
      </c>
      <c r="AB124">
        <v>149</v>
      </c>
      <c r="AC124">
        <v>51</v>
      </c>
      <c r="AD124">
        <v>95</v>
      </c>
      <c r="AE124">
        <v>57</v>
      </c>
      <c r="AF124">
        <v>352</v>
      </c>
    </row>
    <row r="125" spans="1:32">
      <c r="A125" t="s">
        <v>242</v>
      </c>
      <c r="B125" t="s">
        <v>239</v>
      </c>
      <c r="C125" t="str">
        <f>"280707"</f>
        <v>280707</v>
      </c>
      <c r="D125" t="s">
        <v>241</v>
      </c>
      <c r="E125">
        <v>3</v>
      </c>
      <c r="F125">
        <v>1353</v>
      </c>
      <c r="G125">
        <v>1015</v>
      </c>
      <c r="H125">
        <v>668</v>
      </c>
      <c r="I125">
        <v>347</v>
      </c>
      <c r="J125">
        <v>0</v>
      </c>
      <c r="K125">
        <v>10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347</v>
      </c>
      <c r="T125">
        <v>0</v>
      </c>
      <c r="U125">
        <v>0</v>
      </c>
      <c r="V125">
        <v>347</v>
      </c>
      <c r="W125">
        <v>14</v>
      </c>
      <c r="X125">
        <v>3</v>
      </c>
      <c r="Y125">
        <v>8</v>
      </c>
      <c r="Z125">
        <v>0</v>
      </c>
      <c r="AA125">
        <v>333</v>
      </c>
      <c r="AB125">
        <v>142</v>
      </c>
      <c r="AC125">
        <v>31</v>
      </c>
      <c r="AD125">
        <v>117</v>
      </c>
      <c r="AE125">
        <v>43</v>
      </c>
      <c r="AF125">
        <v>333</v>
      </c>
    </row>
    <row r="126" spans="1:32">
      <c r="A126" t="s">
        <v>240</v>
      </c>
      <c r="B126" t="s">
        <v>239</v>
      </c>
      <c r="C126" t="str">
        <f>"280707"</f>
        <v>280707</v>
      </c>
      <c r="D126" t="s">
        <v>238</v>
      </c>
      <c r="E126">
        <v>4</v>
      </c>
      <c r="F126">
        <v>918</v>
      </c>
      <c r="G126">
        <v>697</v>
      </c>
      <c r="H126">
        <v>458</v>
      </c>
      <c r="I126">
        <v>239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239</v>
      </c>
      <c r="T126">
        <v>0</v>
      </c>
      <c r="U126">
        <v>0</v>
      </c>
      <c r="V126">
        <v>239</v>
      </c>
      <c r="W126">
        <v>2</v>
      </c>
      <c r="X126">
        <v>0</v>
      </c>
      <c r="Y126">
        <v>2</v>
      </c>
      <c r="Z126">
        <v>0</v>
      </c>
      <c r="AA126">
        <v>237</v>
      </c>
      <c r="AB126">
        <v>58</v>
      </c>
      <c r="AC126">
        <v>39</v>
      </c>
      <c r="AD126">
        <v>102</v>
      </c>
      <c r="AE126">
        <v>38</v>
      </c>
      <c r="AF126">
        <v>237</v>
      </c>
    </row>
    <row r="127" spans="1:32">
      <c r="A127" t="s">
        <v>237</v>
      </c>
      <c r="B127" t="s">
        <v>224</v>
      </c>
      <c r="C127" t="str">
        <f>"281201"</f>
        <v>281201</v>
      </c>
      <c r="D127" t="s">
        <v>236</v>
      </c>
      <c r="E127">
        <v>1</v>
      </c>
      <c r="F127">
        <v>1124</v>
      </c>
      <c r="G127">
        <v>874</v>
      </c>
      <c r="H127">
        <v>424</v>
      </c>
      <c r="I127">
        <v>450</v>
      </c>
      <c r="J127">
        <v>2</v>
      </c>
      <c r="K127">
        <v>4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450</v>
      </c>
      <c r="T127">
        <v>0</v>
      </c>
      <c r="U127">
        <v>0</v>
      </c>
      <c r="V127">
        <v>450</v>
      </c>
      <c r="W127">
        <v>22</v>
      </c>
      <c r="X127">
        <v>4</v>
      </c>
      <c r="Y127">
        <v>14</v>
      </c>
      <c r="Z127">
        <v>0</v>
      </c>
      <c r="AA127">
        <v>428</v>
      </c>
      <c r="AB127">
        <v>168</v>
      </c>
      <c r="AC127">
        <v>58</v>
      </c>
      <c r="AD127">
        <v>150</v>
      </c>
      <c r="AE127">
        <v>52</v>
      </c>
      <c r="AF127">
        <v>428</v>
      </c>
    </row>
    <row r="128" spans="1:32">
      <c r="A128" t="s">
        <v>235</v>
      </c>
      <c r="B128" t="s">
        <v>224</v>
      </c>
      <c r="C128" t="str">
        <f>"281201"</f>
        <v>281201</v>
      </c>
      <c r="D128" t="s">
        <v>234</v>
      </c>
      <c r="E128">
        <v>2</v>
      </c>
      <c r="F128">
        <v>1584</v>
      </c>
      <c r="G128">
        <v>1212</v>
      </c>
      <c r="H128">
        <v>416</v>
      </c>
      <c r="I128">
        <v>796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795</v>
      </c>
      <c r="T128">
        <v>0</v>
      </c>
      <c r="U128">
        <v>0</v>
      </c>
      <c r="V128">
        <v>795</v>
      </c>
      <c r="W128">
        <v>34</v>
      </c>
      <c r="X128">
        <v>8</v>
      </c>
      <c r="Y128">
        <v>26</v>
      </c>
      <c r="Z128">
        <v>0</v>
      </c>
      <c r="AA128">
        <v>761</v>
      </c>
      <c r="AB128">
        <v>252</v>
      </c>
      <c r="AC128">
        <v>108</v>
      </c>
      <c r="AD128">
        <v>305</v>
      </c>
      <c r="AE128">
        <v>96</v>
      </c>
      <c r="AF128">
        <v>761</v>
      </c>
    </row>
    <row r="129" spans="1:32">
      <c r="A129" t="s">
        <v>233</v>
      </c>
      <c r="B129" t="s">
        <v>224</v>
      </c>
      <c r="C129" t="str">
        <f>"281201"</f>
        <v>281201</v>
      </c>
      <c r="D129" t="s">
        <v>232</v>
      </c>
      <c r="E129">
        <v>3</v>
      </c>
      <c r="F129">
        <v>1882</v>
      </c>
      <c r="G129">
        <v>1454</v>
      </c>
      <c r="H129">
        <v>497</v>
      </c>
      <c r="I129">
        <v>957</v>
      </c>
      <c r="J129">
        <v>0</v>
      </c>
      <c r="K129">
        <v>3</v>
      </c>
      <c r="L129">
        <v>2</v>
      </c>
      <c r="M129">
        <v>2</v>
      </c>
      <c r="N129">
        <v>0</v>
      </c>
      <c r="O129">
        <v>0</v>
      </c>
      <c r="P129">
        <v>0</v>
      </c>
      <c r="Q129">
        <v>0</v>
      </c>
      <c r="R129">
        <v>2</v>
      </c>
      <c r="S129">
        <v>959</v>
      </c>
      <c r="T129">
        <v>2</v>
      </c>
      <c r="U129">
        <v>0</v>
      </c>
      <c r="V129">
        <v>959</v>
      </c>
      <c r="W129">
        <v>25</v>
      </c>
      <c r="X129">
        <v>3</v>
      </c>
      <c r="Y129">
        <v>22</v>
      </c>
      <c r="Z129">
        <v>0</v>
      </c>
      <c r="AA129">
        <v>934</v>
      </c>
      <c r="AB129">
        <v>302</v>
      </c>
      <c r="AC129">
        <v>159</v>
      </c>
      <c r="AD129">
        <v>350</v>
      </c>
      <c r="AE129">
        <v>123</v>
      </c>
      <c r="AF129">
        <v>934</v>
      </c>
    </row>
    <row r="130" spans="1:32">
      <c r="A130" t="s">
        <v>231</v>
      </c>
      <c r="B130" t="s">
        <v>224</v>
      </c>
      <c r="C130" t="str">
        <f>"281201"</f>
        <v>281201</v>
      </c>
      <c r="D130" t="s">
        <v>230</v>
      </c>
      <c r="E130">
        <v>4</v>
      </c>
      <c r="F130">
        <v>1775</v>
      </c>
      <c r="G130">
        <v>1367</v>
      </c>
      <c r="H130">
        <v>515</v>
      </c>
      <c r="I130">
        <v>852</v>
      </c>
      <c r="J130">
        <v>2</v>
      </c>
      <c r="K130">
        <v>8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852</v>
      </c>
      <c r="T130">
        <v>0</v>
      </c>
      <c r="U130">
        <v>0</v>
      </c>
      <c r="V130">
        <v>852</v>
      </c>
      <c r="W130">
        <v>29</v>
      </c>
      <c r="X130">
        <v>29</v>
      </c>
      <c r="Y130">
        <v>0</v>
      </c>
      <c r="Z130">
        <v>0</v>
      </c>
      <c r="AA130">
        <v>823</v>
      </c>
      <c r="AB130">
        <v>296</v>
      </c>
      <c r="AC130">
        <v>136</v>
      </c>
      <c r="AD130">
        <v>272</v>
      </c>
      <c r="AE130">
        <v>119</v>
      </c>
      <c r="AF130">
        <v>823</v>
      </c>
    </row>
    <row r="131" spans="1:32">
      <c r="A131" t="s">
        <v>229</v>
      </c>
      <c r="B131" t="s">
        <v>224</v>
      </c>
      <c r="C131" t="str">
        <f>"281201"</f>
        <v>281201</v>
      </c>
      <c r="D131" t="s">
        <v>228</v>
      </c>
      <c r="E131">
        <v>5</v>
      </c>
      <c r="F131">
        <v>1088</v>
      </c>
      <c r="G131">
        <v>831</v>
      </c>
      <c r="H131">
        <v>277</v>
      </c>
      <c r="I131">
        <v>554</v>
      </c>
      <c r="J131">
        <v>3</v>
      </c>
      <c r="K131">
        <v>0</v>
      </c>
      <c r="L131">
        <v>5</v>
      </c>
      <c r="M131">
        <v>5</v>
      </c>
      <c r="N131">
        <v>0</v>
      </c>
      <c r="O131">
        <v>0</v>
      </c>
      <c r="P131">
        <v>0</v>
      </c>
      <c r="Q131">
        <v>0</v>
      </c>
      <c r="R131">
        <v>5</v>
      </c>
      <c r="S131">
        <v>559</v>
      </c>
      <c r="T131">
        <v>5</v>
      </c>
      <c r="U131">
        <v>0</v>
      </c>
      <c r="V131">
        <v>559</v>
      </c>
      <c r="W131">
        <v>15</v>
      </c>
      <c r="X131">
        <v>2</v>
      </c>
      <c r="Y131">
        <v>13</v>
      </c>
      <c r="Z131">
        <v>0</v>
      </c>
      <c r="AA131">
        <v>544</v>
      </c>
      <c r="AB131">
        <v>200</v>
      </c>
      <c r="AC131">
        <v>75</v>
      </c>
      <c r="AD131">
        <v>187</v>
      </c>
      <c r="AE131">
        <v>82</v>
      </c>
      <c r="AF131">
        <v>544</v>
      </c>
    </row>
    <row r="132" spans="1:32">
      <c r="A132" t="s">
        <v>227</v>
      </c>
      <c r="B132" t="s">
        <v>224</v>
      </c>
      <c r="C132" t="str">
        <f>"281201"</f>
        <v>281201</v>
      </c>
      <c r="D132" t="s">
        <v>226</v>
      </c>
      <c r="E132">
        <v>6</v>
      </c>
      <c r="F132">
        <v>1172</v>
      </c>
      <c r="G132">
        <v>893</v>
      </c>
      <c r="H132">
        <v>332</v>
      </c>
      <c r="I132">
        <v>561</v>
      </c>
      <c r="J132">
        <v>1</v>
      </c>
      <c r="K132">
        <v>2</v>
      </c>
      <c r="L132">
        <v>2</v>
      </c>
      <c r="M132">
        <v>2</v>
      </c>
      <c r="N132">
        <v>0</v>
      </c>
      <c r="O132">
        <v>0</v>
      </c>
      <c r="P132">
        <v>0</v>
      </c>
      <c r="Q132">
        <v>0</v>
      </c>
      <c r="R132">
        <v>2</v>
      </c>
      <c r="S132">
        <v>563</v>
      </c>
      <c r="T132">
        <v>2</v>
      </c>
      <c r="U132">
        <v>0</v>
      </c>
      <c r="V132">
        <v>563</v>
      </c>
      <c r="W132">
        <v>26</v>
      </c>
      <c r="X132">
        <v>8</v>
      </c>
      <c r="Y132">
        <v>18</v>
      </c>
      <c r="Z132">
        <v>0</v>
      </c>
      <c r="AA132">
        <v>537</v>
      </c>
      <c r="AB132">
        <v>198</v>
      </c>
      <c r="AC132">
        <v>73</v>
      </c>
      <c r="AD132">
        <v>199</v>
      </c>
      <c r="AE132">
        <v>67</v>
      </c>
      <c r="AF132">
        <v>537</v>
      </c>
    </row>
    <row r="133" spans="1:32">
      <c r="A133" t="s">
        <v>225</v>
      </c>
      <c r="B133" t="s">
        <v>224</v>
      </c>
      <c r="C133" t="str">
        <f>"281201"</f>
        <v>281201</v>
      </c>
      <c r="D133" t="s">
        <v>223</v>
      </c>
      <c r="E133">
        <v>7</v>
      </c>
      <c r="F133">
        <v>40</v>
      </c>
      <c r="G133">
        <v>52</v>
      </c>
      <c r="H133">
        <v>45</v>
      </c>
      <c r="I133">
        <v>7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7</v>
      </c>
      <c r="T133">
        <v>0</v>
      </c>
      <c r="U133">
        <v>0</v>
      </c>
      <c r="V133">
        <v>7</v>
      </c>
      <c r="W133">
        <v>0</v>
      </c>
      <c r="X133">
        <v>0</v>
      </c>
      <c r="Y133">
        <v>0</v>
      </c>
      <c r="Z133">
        <v>0</v>
      </c>
      <c r="AA133">
        <v>7</v>
      </c>
      <c r="AB133">
        <v>4</v>
      </c>
      <c r="AC133">
        <v>0</v>
      </c>
      <c r="AD133">
        <v>1</v>
      </c>
      <c r="AE133">
        <v>2</v>
      </c>
      <c r="AF133">
        <v>7</v>
      </c>
    </row>
    <row r="134" spans="1:32">
      <c r="A134" t="s">
        <v>222</v>
      </c>
      <c r="B134" t="s">
        <v>209</v>
      </c>
      <c r="C134" t="str">
        <f>"281202"</f>
        <v>281202</v>
      </c>
      <c r="D134" t="s">
        <v>221</v>
      </c>
      <c r="E134">
        <v>1</v>
      </c>
      <c r="F134">
        <v>2118</v>
      </c>
      <c r="G134">
        <v>1599</v>
      </c>
      <c r="H134">
        <v>741</v>
      </c>
      <c r="I134">
        <v>858</v>
      </c>
      <c r="J134">
        <v>1</v>
      </c>
      <c r="K134">
        <v>12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858</v>
      </c>
      <c r="T134">
        <v>0</v>
      </c>
      <c r="U134">
        <v>0</v>
      </c>
      <c r="V134">
        <v>858</v>
      </c>
      <c r="W134">
        <v>36</v>
      </c>
      <c r="X134">
        <v>5</v>
      </c>
      <c r="Y134">
        <v>26</v>
      </c>
      <c r="Z134">
        <v>0</v>
      </c>
      <c r="AA134">
        <v>822</v>
      </c>
      <c r="AB134">
        <v>274</v>
      </c>
      <c r="AC134">
        <v>161</v>
      </c>
      <c r="AD134">
        <v>250</v>
      </c>
      <c r="AE134">
        <v>137</v>
      </c>
      <c r="AF134">
        <v>822</v>
      </c>
    </row>
    <row r="135" spans="1:32">
      <c r="A135" t="s">
        <v>220</v>
      </c>
      <c r="B135" t="s">
        <v>209</v>
      </c>
      <c r="C135" t="str">
        <f>"281202"</f>
        <v>281202</v>
      </c>
      <c r="D135" t="s">
        <v>219</v>
      </c>
      <c r="E135">
        <v>2</v>
      </c>
      <c r="F135">
        <v>1398</v>
      </c>
      <c r="G135">
        <v>1074</v>
      </c>
      <c r="H135">
        <v>490</v>
      </c>
      <c r="I135">
        <v>584</v>
      </c>
      <c r="J135">
        <v>1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583</v>
      </c>
      <c r="T135">
        <v>0</v>
      </c>
      <c r="U135">
        <v>0</v>
      </c>
      <c r="V135">
        <v>583</v>
      </c>
      <c r="W135">
        <v>20</v>
      </c>
      <c r="X135">
        <v>4</v>
      </c>
      <c r="Y135">
        <v>16</v>
      </c>
      <c r="Z135">
        <v>0</v>
      </c>
      <c r="AA135">
        <v>563</v>
      </c>
      <c r="AB135">
        <v>197</v>
      </c>
      <c r="AC135">
        <v>92</v>
      </c>
      <c r="AD135">
        <v>187</v>
      </c>
      <c r="AE135">
        <v>87</v>
      </c>
      <c r="AF135">
        <v>563</v>
      </c>
    </row>
    <row r="136" spans="1:32">
      <c r="A136" t="s">
        <v>218</v>
      </c>
      <c r="B136" t="s">
        <v>209</v>
      </c>
      <c r="C136" t="str">
        <f>"281202"</f>
        <v>281202</v>
      </c>
      <c r="D136" t="s">
        <v>217</v>
      </c>
      <c r="E136">
        <v>3</v>
      </c>
      <c r="F136">
        <v>1052</v>
      </c>
      <c r="G136">
        <v>807</v>
      </c>
      <c r="H136">
        <v>407</v>
      </c>
      <c r="I136">
        <v>400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400</v>
      </c>
      <c r="T136">
        <v>0</v>
      </c>
      <c r="U136">
        <v>0</v>
      </c>
      <c r="V136">
        <v>400</v>
      </c>
      <c r="W136">
        <v>17</v>
      </c>
      <c r="X136">
        <v>3</v>
      </c>
      <c r="Y136">
        <v>14</v>
      </c>
      <c r="Z136">
        <v>0</v>
      </c>
      <c r="AA136">
        <v>383</v>
      </c>
      <c r="AB136">
        <v>106</v>
      </c>
      <c r="AC136">
        <v>39</v>
      </c>
      <c r="AD136">
        <v>174</v>
      </c>
      <c r="AE136">
        <v>64</v>
      </c>
      <c r="AF136">
        <v>383</v>
      </c>
    </row>
    <row r="137" spans="1:32">
      <c r="A137" t="s">
        <v>216</v>
      </c>
      <c r="B137" t="s">
        <v>209</v>
      </c>
      <c r="C137" t="str">
        <f>"281202"</f>
        <v>281202</v>
      </c>
      <c r="D137" t="s">
        <v>215</v>
      </c>
      <c r="E137">
        <v>4</v>
      </c>
      <c r="F137">
        <v>800</v>
      </c>
      <c r="G137">
        <v>630</v>
      </c>
      <c r="H137">
        <v>287</v>
      </c>
      <c r="I137">
        <v>343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343</v>
      </c>
      <c r="T137">
        <v>0</v>
      </c>
      <c r="U137">
        <v>0</v>
      </c>
      <c r="V137">
        <v>343</v>
      </c>
      <c r="W137">
        <v>12</v>
      </c>
      <c r="X137">
        <v>4</v>
      </c>
      <c r="Y137">
        <v>8</v>
      </c>
      <c r="Z137">
        <v>0</v>
      </c>
      <c r="AA137">
        <v>331</v>
      </c>
      <c r="AB137">
        <v>130</v>
      </c>
      <c r="AC137">
        <v>44</v>
      </c>
      <c r="AD137">
        <v>107</v>
      </c>
      <c r="AE137">
        <v>50</v>
      </c>
      <c r="AF137">
        <v>331</v>
      </c>
    </row>
    <row r="138" spans="1:32">
      <c r="A138" t="s">
        <v>214</v>
      </c>
      <c r="B138" t="s">
        <v>209</v>
      </c>
      <c r="C138" t="str">
        <f>"281202"</f>
        <v>281202</v>
      </c>
      <c r="D138" t="s">
        <v>213</v>
      </c>
      <c r="E138">
        <v>5</v>
      </c>
      <c r="F138">
        <v>784</v>
      </c>
      <c r="G138">
        <v>607</v>
      </c>
      <c r="H138">
        <v>335</v>
      </c>
      <c r="I138">
        <v>272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272</v>
      </c>
      <c r="T138">
        <v>0</v>
      </c>
      <c r="U138">
        <v>0</v>
      </c>
      <c r="V138">
        <v>272</v>
      </c>
      <c r="W138">
        <v>5</v>
      </c>
      <c r="X138">
        <v>1</v>
      </c>
      <c r="Y138">
        <v>4</v>
      </c>
      <c r="Z138">
        <v>0</v>
      </c>
      <c r="AA138">
        <v>267</v>
      </c>
      <c r="AB138">
        <v>71</v>
      </c>
      <c r="AC138">
        <v>36</v>
      </c>
      <c r="AD138">
        <v>115</v>
      </c>
      <c r="AE138">
        <v>45</v>
      </c>
      <c r="AF138">
        <v>267</v>
      </c>
    </row>
    <row r="139" spans="1:32">
      <c r="A139" t="s">
        <v>212</v>
      </c>
      <c r="B139" t="s">
        <v>209</v>
      </c>
      <c r="C139" t="str">
        <f>"281202"</f>
        <v>281202</v>
      </c>
      <c r="D139" t="s">
        <v>211</v>
      </c>
      <c r="E139">
        <v>6</v>
      </c>
      <c r="F139">
        <v>743</v>
      </c>
      <c r="G139">
        <v>574</v>
      </c>
      <c r="H139">
        <v>329</v>
      </c>
      <c r="I139">
        <v>245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245</v>
      </c>
      <c r="T139">
        <v>0</v>
      </c>
      <c r="U139">
        <v>0</v>
      </c>
      <c r="V139">
        <v>245</v>
      </c>
      <c r="W139">
        <v>15</v>
      </c>
      <c r="X139">
        <v>0</v>
      </c>
      <c r="Y139">
        <v>15</v>
      </c>
      <c r="Z139">
        <v>0</v>
      </c>
      <c r="AA139">
        <v>230</v>
      </c>
      <c r="AB139">
        <v>69</v>
      </c>
      <c r="AC139">
        <v>27</v>
      </c>
      <c r="AD139">
        <v>95</v>
      </c>
      <c r="AE139">
        <v>39</v>
      </c>
      <c r="AF139">
        <v>230</v>
      </c>
    </row>
    <row r="140" spans="1:32">
      <c r="A140" t="s">
        <v>210</v>
      </c>
      <c r="B140" t="s">
        <v>209</v>
      </c>
      <c r="C140" t="str">
        <f>"281202"</f>
        <v>281202</v>
      </c>
      <c r="D140" t="s">
        <v>208</v>
      </c>
      <c r="E140">
        <v>7</v>
      </c>
      <c r="F140">
        <v>706</v>
      </c>
      <c r="G140">
        <v>540</v>
      </c>
      <c r="H140">
        <v>191</v>
      </c>
      <c r="I140">
        <v>349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349</v>
      </c>
      <c r="T140">
        <v>0</v>
      </c>
      <c r="U140">
        <v>0</v>
      </c>
      <c r="V140">
        <v>349</v>
      </c>
      <c r="W140">
        <v>32</v>
      </c>
      <c r="X140">
        <v>1</v>
      </c>
      <c r="Y140">
        <v>26</v>
      </c>
      <c r="Z140">
        <v>0</v>
      </c>
      <c r="AA140">
        <v>317</v>
      </c>
      <c r="AB140">
        <v>119</v>
      </c>
      <c r="AC140">
        <v>56</v>
      </c>
      <c r="AD140">
        <v>85</v>
      </c>
      <c r="AE140">
        <v>57</v>
      </c>
      <c r="AF140">
        <v>317</v>
      </c>
    </row>
    <row r="141" spans="1:32">
      <c r="A141" t="s">
        <v>207</v>
      </c>
      <c r="B141" t="s">
        <v>196</v>
      </c>
      <c r="C141" t="str">
        <f>"281203"</f>
        <v>281203</v>
      </c>
      <c r="D141" t="s">
        <v>206</v>
      </c>
      <c r="E141">
        <v>1</v>
      </c>
      <c r="F141">
        <v>1628</v>
      </c>
      <c r="G141">
        <v>1230</v>
      </c>
      <c r="H141">
        <v>447</v>
      </c>
      <c r="I141">
        <v>783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783</v>
      </c>
      <c r="T141">
        <v>0</v>
      </c>
      <c r="U141">
        <v>0</v>
      </c>
      <c r="V141">
        <v>783</v>
      </c>
      <c r="W141">
        <v>33</v>
      </c>
      <c r="X141">
        <v>5</v>
      </c>
      <c r="Y141">
        <v>28</v>
      </c>
      <c r="Z141">
        <v>0</v>
      </c>
      <c r="AA141">
        <v>750</v>
      </c>
      <c r="AB141">
        <v>168</v>
      </c>
      <c r="AC141">
        <v>88</v>
      </c>
      <c r="AD141">
        <v>393</v>
      </c>
      <c r="AE141">
        <v>101</v>
      </c>
      <c r="AF141">
        <v>750</v>
      </c>
    </row>
    <row r="142" spans="1:32">
      <c r="A142" t="s">
        <v>205</v>
      </c>
      <c r="B142" t="s">
        <v>196</v>
      </c>
      <c r="C142" t="str">
        <f>"281203"</f>
        <v>281203</v>
      </c>
      <c r="D142" t="s">
        <v>204</v>
      </c>
      <c r="E142">
        <v>2</v>
      </c>
      <c r="F142">
        <v>462</v>
      </c>
      <c r="G142">
        <v>355</v>
      </c>
      <c r="H142">
        <v>181</v>
      </c>
      <c r="I142">
        <v>174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174</v>
      </c>
      <c r="T142">
        <v>0</v>
      </c>
      <c r="U142">
        <v>0</v>
      </c>
      <c r="V142">
        <v>174</v>
      </c>
      <c r="W142">
        <v>9</v>
      </c>
      <c r="X142">
        <v>0</v>
      </c>
      <c r="Y142">
        <v>9</v>
      </c>
      <c r="Z142">
        <v>0</v>
      </c>
      <c r="AA142">
        <v>165</v>
      </c>
      <c r="AB142">
        <v>41</v>
      </c>
      <c r="AC142">
        <v>24</v>
      </c>
      <c r="AD142">
        <v>69</v>
      </c>
      <c r="AE142">
        <v>31</v>
      </c>
      <c r="AF142">
        <v>165</v>
      </c>
    </row>
    <row r="143" spans="1:32">
      <c r="A143" t="s">
        <v>203</v>
      </c>
      <c r="B143" t="s">
        <v>196</v>
      </c>
      <c r="C143" t="str">
        <f>"281203"</f>
        <v>281203</v>
      </c>
      <c r="D143" t="s">
        <v>202</v>
      </c>
      <c r="E143">
        <v>3</v>
      </c>
      <c r="F143">
        <v>413</v>
      </c>
      <c r="G143">
        <v>322</v>
      </c>
      <c r="H143">
        <v>145</v>
      </c>
      <c r="I143">
        <v>177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177</v>
      </c>
      <c r="T143">
        <v>0</v>
      </c>
      <c r="U143">
        <v>0</v>
      </c>
      <c r="V143">
        <v>177</v>
      </c>
      <c r="W143">
        <v>10</v>
      </c>
      <c r="X143">
        <v>1</v>
      </c>
      <c r="Y143">
        <v>9</v>
      </c>
      <c r="Z143">
        <v>0</v>
      </c>
      <c r="AA143">
        <v>167</v>
      </c>
      <c r="AB143">
        <v>39</v>
      </c>
      <c r="AC143">
        <v>23</v>
      </c>
      <c r="AD143">
        <v>85</v>
      </c>
      <c r="AE143">
        <v>20</v>
      </c>
      <c r="AF143">
        <v>167</v>
      </c>
    </row>
    <row r="144" spans="1:32">
      <c r="A144" t="s">
        <v>201</v>
      </c>
      <c r="B144" t="s">
        <v>196</v>
      </c>
      <c r="C144" t="str">
        <f>"281203"</f>
        <v>281203</v>
      </c>
      <c r="D144" t="s">
        <v>200</v>
      </c>
      <c r="E144">
        <v>4</v>
      </c>
      <c r="F144">
        <v>738</v>
      </c>
      <c r="G144">
        <v>566</v>
      </c>
      <c r="H144">
        <v>309</v>
      </c>
      <c r="I144">
        <v>257</v>
      </c>
      <c r="J144">
        <v>0</v>
      </c>
      <c r="K144">
        <v>3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257</v>
      </c>
      <c r="T144">
        <v>0</v>
      </c>
      <c r="U144">
        <v>0</v>
      </c>
      <c r="V144">
        <v>257</v>
      </c>
      <c r="W144">
        <v>9</v>
      </c>
      <c r="X144">
        <v>9</v>
      </c>
      <c r="Y144">
        <v>0</v>
      </c>
      <c r="Z144">
        <v>0</v>
      </c>
      <c r="AA144">
        <v>248</v>
      </c>
      <c r="AB144">
        <v>75</v>
      </c>
      <c r="AC144">
        <v>15</v>
      </c>
      <c r="AD144">
        <v>135</v>
      </c>
      <c r="AE144">
        <v>23</v>
      </c>
      <c r="AF144">
        <v>248</v>
      </c>
    </row>
    <row r="145" spans="1:32">
      <c r="A145" t="s">
        <v>199</v>
      </c>
      <c r="B145" t="s">
        <v>196</v>
      </c>
      <c r="C145" t="str">
        <f>"281203"</f>
        <v>281203</v>
      </c>
      <c r="D145" t="s">
        <v>198</v>
      </c>
      <c r="E145">
        <v>5</v>
      </c>
      <c r="F145">
        <v>433</v>
      </c>
      <c r="G145">
        <v>343</v>
      </c>
      <c r="H145">
        <v>168</v>
      </c>
      <c r="I145">
        <v>175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175</v>
      </c>
      <c r="T145">
        <v>0</v>
      </c>
      <c r="U145">
        <v>0</v>
      </c>
      <c r="V145">
        <v>175</v>
      </c>
      <c r="W145">
        <v>11</v>
      </c>
      <c r="X145">
        <v>3</v>
      </c>
      <c r="Y145">
        <v>8</v>
      </c>
      <c r="Z145">
        <v>0</v>
      </c>
      <c r="AA145">
        <v>164</v>
      </c>
      <c r="AB145">
        <v>22</v>
      </c>
      <c r="AC145">
        <v>16</v>
      </c>
      <c r="AD145">
        <v>113</v>
      </c>
      <c r="AE145">
        <v>13</v>
      </c>
      <c r="AF145">
        <v>164</v>
      </c>
    </row>
    <row r="146" spans="1:32">
      <c r="A146" t="s">
        <v>197</v>
      </c>
      <c r="B146" t="s">
        <v>196</v>
      </c>
      <c r="C146" t="str">
        <f>"281203"</f>
        <v>281203</v>
      </c>
      <c r="D146" t="s">
        <v>195</v>
      </c>
      <c r="E146">
        <v>6</v>
      </c>
      <c r="F146">
        <v>1276</v>
      </c>
      <c r="G146">
        <v>978</v>
      </c>
      <c r="H146">
        <v>448</v>
      </c>
      <c r="I146">
        <v>530</v>
      </c>
      <c r="J146">
        <v>0</v>
      </c>
      <c r="K146">
        <v>4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530</v>
      </c>
      <c r="T146">
        <v>0</v>
      </c>
      <c r="U146">
        <v>0</v>
      </c>
      <c r="V146">
        <v>530</v>
      </c>
      <c r="W146">
        <v>20</v>
      </c>
      <c r="X146">
        <v>4</v>
      </c>
      <c r="Y146">
        <v>16</v>
      </c>
      <c r="Z146">
        <v>0</v>
      </c>
      <c r="AA146">
        <v>510</v>
      </c>
      <c r="AB146">
        <v>90</v>
      </c>
      <c r="AC146">
        <v>80</v>
      </c>
      <c r="AD146">
        <v>278</v>
      </c>
      <c r="AE146">
        <v>62</v>
      </c>
      <c r="AF146">
        <v>510</v>
      </c>
    </row>
    <row r="147" spans="1:32">
      <c r="A147" t="s">
        <v>194</v>
      </c>
      <c r="B147" t="s">
        <v>185</v>
      </c>
      <c r="C147" t="str">
        <f>"281204"</f>
        <v>281204</v>
      </c>
      <c r="D147" t="s">
        <v>193</v>
      </c>
      <c r="E147">
        <v>1</v>
      </c>
      <c r="F147">
        <v>1205</v>
      </c>
      <c r="G147">
        <v>907</v>
      </c>
      <c r="H147">
        <v>372</v>
      </c>
      <c r="I147">
        <v>535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535</v>
      </c>
      <c r="T147">
        <v>0</v>
      </c>
      <c r="U147">
        <v>0</v>
      </c>
      <c r="V147">
        <v>535</v>
      </c>
      <c r="W147">
        <v>33</v>
      </c>
      <c r="X147">
        <v>4</v>
      </c>
      <c r="Y147">
        <v>27</v>
      </c>
      <c r="Z147">
        <v>0</v>
      </c>
      <c r="AA147">
        <v>502</v>
      </c>
      <c r="AB147">
        <v>121</v>
      </c>
      <c r="AC147">
        <v>79</v>
      </c>
      <c r="AD147">
        <v>232</v>
      </c>
      <c r="AE147">
        <v>70</v>
      </c>
      <c r="AF147">
        <v>502</v>
      </c>
    </row>
    <row r="148" spans="1:32">
      <c r="A148" t="s">
        <v>192</v>
      </c>
      <c r="B148" t="s">
        <v>185</v>
      </c>
      <c r="C148" t="str">
        <f>"281204"</f>
        <v>281204</v>
      </c>
      <c r="D148" t="s">
        <v>191</v>
      </c>
      <c r="E148">
        <v>2</v>
      </c>
      <c r="F148">
        <v>1451</v>
      </c>
      <c r="G148">
        <v>1093</v>
      </c>
      <c r="H148">
        <v>475</v>
      </c>
      <c r="I148">
        <v>618</v>
      </c>
      <c r="J148">
        <v>1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618</v>
      </c>
      <c r="T148">
        <v>0</v>
      </c>
      <c r="U148">
        <v>0</v>
      </c>
      <c r="V148">
        <v>618</v>
      </c>
      <c r="W148">
        <v>19</v>
      </c>
      <c r="X148">
        <v>3</v>
      </c>
      <c r="Y148">
        <v>16</v>
      </c>
      <c r="Z148">
        <v>0</v>
      </c>
      <c r="AA148">
        <v>599</v>
      </c>
      <c r="AB148">
        <v>157</v>
      </c>
      <c r="AC148">
        <v>91</v>
      </c>
      <c r="AD148">
        <v>272</v>
      </c>
      <c r="AE148">
        <v>79</v>
      </c>
      <c r="AF148">
        <v>599</v>
      </c>
    </row>
    <row r="149" spans="1:32">
      <c r="A149" t="s">
        <v>190</v>
      </c>
      <c r="B149" t="s">
        <v>185</v>
      </c>
      <c r="C149" t="str">
        <f>"281204"</f>
        <v>281204</v>
      </c>
      <c r="D149" t="s">
        <v>189</v>
      </c>
      <c r="E149">
        <v>3</v>
      </c>
      <c r="F149">
        <v>1490</v>
      </c>
      <c r="G149">
        <v>1113</v>
      </c>
      <c r="H149">
        <v>461</v>
      </c>
      <c r="I149">
        <v>652</v>
      </c>
      <c r="J149">
        <v>0</v>
      </c>
      <c r="K149">
        <v>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651</v>
      </c>
      <c r="T149">
        <v>0</v>
      </c>
      <c r="U149">
        <v>0</v>
      </c>
      <c r="V149">
        <v>651</v>
      </c>
      <c r="W149">
        <v>23</v>
      </c>
      <c r="X149">
        <v>5</v>
      </c>
      <c r="Y149">
        <v>18</v>
      </c>
      <c r="Z149">
        <v>0</v>
      </c>
      <c r="AA149">
        <v>628</v>
      </c>
      <c r="AB149">
        <v>183</v>
      </c>
      <c r="AC149">
        <v>94</v>
      </c>
      <c r="AD149">
        <v>281</v>
      </c>
      <c r="AE149">
        <v>70</v>
      </c>
      <c r="AF149">
        <v>628</v>
      </c>
    </row>
    <row r="150" spans="1:32">
      <c r="A150" t="s">
        <v>188</v>
      </c>
      <c r="B150" t="s">
        <v>185</v>
      </c>
      <c r="C150" t="str">
        <f>"281204"</f>
        <v>281204</v>
      </c>
      <c r="D150" t="s">
        <v>187</v>
      </c>
      <c r="E150">
        <v>4</v>
      </c>
      <c r="F150">
        <v>1356</v>
      </c>
      <c r="G150">
        <v>1030</v>
      </c>
      <c r="H150">
        <v>552</v>
      </c>
      <c r="I150">
        <v>478</v>
      </c>
      <c r="J150">
        <v>1</v>
      </c>
      <c r="K150">
        <v>3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478</v>
      </c>
      <c r="T150">
        <v>0</v>
      </c>
      <c r="U150">
        <v>0</v>
      </c>
      <c r="V150">
        <v>478</v>
      </c>
      <c r="W150">
        <v>18</v>
      </c>
      <c r="X150">
        <v>1</v>
      </c>
      <c r="Y150">
        <v>17</v>
      </c>
      <c r="Z150">
        <v>0</v>
      </c>
      <c r="AA150">
        <v>460</v>
      </c>
      <c r="AB150">
        <v>143</v>
      </c>
      <c r="AC150">
        <v>75</v>
      </c>
      <c r="AD150">
        <v>178</v>
      </c>
      <c r="AE150">
        <v>64</v>
      </c>
      <c r="AF150">
        <v>460</v>
      </c>
    </row>
    <row r="151" spans="1:32">
      <c r="A151" t="s">
        <v>186</v>
      </c>
      <c r="B151" t="s">
        <v>185</v>
      </c>
      <c r="C151" t="str">
        <f>"281204"</f>
        <v>281204</v>
      </c>
      <c r="D151" t="s">
        <v>184</v>
      </c>
      <c r="E151">
        <v>5</v>
      </c>
      <c r="F151">
        <v>1505</v>
      </c>
      <c r="G151">
        <v>1147</v>
      </c>
      <c r="H151">
        <v>442</v>
      </c>
      <c r="I151">
        <v>705</v>
      </c>
      <c r="J151">
        <v>0</v>
      </c>
      <c r="K151">
        <v>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705</v>
      </c>
      <c r="T151">
        <v>0</v>
      </c>
      <c r="U151">
        <v>0</v>
      </c>
      <c r="V151">
        <v>705</v>
      </c>
      <c r="W151">
        <v>32</v>
      </c>
      <c r="X151">
        <v>4</v>
      </c>
      <c r="Y151">
        <v>28</v>
      </c>
      <c r="Z151">
        <v>0</v>
      </c>
      <c r="AA151">
        <v>673</v>
      </c>
      <c r="AB151">
        <v>199</v>
      </c>
      <c r="AC151">
        <v>101</v>
      </c>
      <c r="AD151">
        <v>278</v>
      </c>
      <c r="AE151">
        <v>95</v>
      </c>
      <c r="AF151">
        <v>673</v>
      </c>
    </row>
    <row r="152" spans="1:32">
      <c r="A152" t="s">
        <v>183</v>
      </c>
      <c r="B152" t="s">
        <v>170</v>
      </c>
      <c r="C152" t="str">
        <f>"281205"</f>
        <v>281205</v>
      </c>
      <c r="D152" t="s">
        <v>182</v>
      </c>
      <c r="E152">
        <v>1</v>
      </c>
      <c r="F152">
        <v>885</v>
      </c>
      <c r="G152">
        <v>688</v>
      </c>
      <c r="H152">
        <v>317</v>
      </c>
      <c r="I152">
        <v>371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371</v>
      </c>
      <c r="T152">
        <v>0</v>
      </c>
      <c r="U152">
        <v>0</v>
      </c>
      <c r="V152">
        <v>371</v>
      </c>
      <c r="W152">
        <v>18</v>
      </c>
      <c r="X152">
        <v>6</v>
      </c>
      <c r="Y152">
        <v>12</v>
      </c>
      <c r="Z152">
        <v>0</v>
      </c>
      <c r="AA152">
        <v>353</v>
      </c>
      <c r="AB152">
        <v>116</v>
      </c>
      <c r="AC152">
        <v>55</v>
      </c>
      <c r="AD152">
        <v>142</v>
      </c>
      <c r="AE152">
        <v>40</v>
      </c>
      <c r="AF152">
        <v>353</v>
      </c>
    </row>
    <row r="153" spans="1:32">
      <c r="A153" t="s">
        <v>181</v>
      </c>
      <c r="B153" t="s">
        <v>170</v>
      </c>
      <c r="C153" t="str">
        <f>"281205"</f>
        <v>281205</v>
      </c>
      <c r="D153" t="s">
        <v>180</v>
      </c>
      <c r="E153">
        <v>2</v>
      </c>
      <c r="F153">
        <v>1217</v>
      </c>
      <c r="G153">
        <v>925</v>
      </c>
      <c r="H153">
        <v>420</v>
      </c>
      <c r="I153">
        <v>505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505</v>
      </c>
      <c r="T153">
        <v>0</v>
      </c>
      <c r="U153">
        <v>0</v>
      </c>
      <c r="V153">
        <v>505</v>
      </c>
      <c r="W153">
        <v>28</v>
      </c>
      <c r="X153">
        <v>6</v>
      </c>
      <c r="Y153">
        <v>22</v>
      </c>
      <c r="Z153">
        <v>0</v>
      </c>
      <c r="AA153">
        <v>477</v>
      </c>
      <c r="AB153">
        <v>132</v>
      </c>
      <c r="AC153">
        <v>72</v>
      </c>
      <c r="AD153">
        <v>214</v>
      </c>
      <c r="AE153">
        <v>59</v>
      </c>
      <c r="AF153">
        <v>477</v>
      </c>
    </row>
    <row r="154" spans="1:32">
      <c r="A154" t="s">
        <v>179</v>
      </c>
      <c r="B154" t="s">
        <v>170</v>
      </c>
      <c r="C154" t="str">
        <f>"281205"</f>
        <v>281205</v>
      </c>
      <c r="D154" t="s">
        <v>178</v>
      </c>
      <c r="E154">
        <v>3</v>
      </c>
      <c r="F154">
        <v>1136</v>
      </c>
      <c r="G154">
        <v>877</v>
      </c>
      <c r="H154">
        <v>412</v>
      </c>
      <c r="I154">
        <v>465</v>
      </c>
      <c r="J154">
        <v>1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465</v>
      </c>
      <c r="T154">
        <v>0</v>
      </c>
      <c r="U154">
        <v>0</v>
      </c>
      <c r="V154">
        <v>465</v>
      </c>
      <c r="W154">
        <v>11</v>
      </c>
      <c r="X154">
        <v>1</v>
      </c>
      <c r="Y154">
        <v>10</v>
      </c>
      <c r="Z154">
        <v>0</v>
      </c>
      <c r="AA154">
        <v>454</v>
      </c>
      <c r="AB154">
        <v>122</v>
      </c>
      <c r="AC154">
        <v>66</v>
      </c>
      <c r="AD154">
        <v>179</v>
      </c>
      <c r="AE154">
        <v>87</v>
      </c>
      <c r="AF154">
        <v>454</v>
      </c>
    </row>
    <row r="155" spans="1:32">
      <c r="A155" t="s">
        <v>177</v>
      </c>
      <c r="B155" t="s">
        <v>170</v>
      </c>
      <c r="C155" t="str">
        <f>"281205"</f>
        <v>281205</v>
      </c>
      <c r="D155" t="s">
        <v>176</v>
      </c>
      <c r="E155">
        <v>4</v>
      </c>
      <c r="F155">
        <v>684</v>
      </c>
      <c r="G155">
        <v>534</v>
      </c>
      <c r="H155">
        <v>245</v>
      </c>
      <c r="I155">
        <v>289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289</v>
      </c>
      <c r="T155">
        <v>0</v>
      </c>
      <c r="U155">
        <v>0</v>
      </c>
      <c r="V155">
        <v>289</v>
      </c>
      <c r="W155">
        <v>10</v>
      </c>
      <c r="X155">
        <v>0</v>
      </c>
      <c r="Y155">
        <v>7</v>
      </c>
      <c r="Z155">
        <v>0</v>
      </c>
      <c r="AA155">
        <v>279</v>
      </c>
      <c r="AB155">
        <v>72</v>
      </c>
      <c r="AC155">
        <v>43</v>
      </c>
      <c r="AD155">
        <v>124</v>
      </c>
      <c r="AE155">
        <v>40</v>
      </c>
      <c r="AF155">
        <v>279</v>
      </c>
    </row>
    <row r="156" spans="1:32">
      <c r="A156" t="s">
        <v>175</v>
      </c>
      <c r="B156" t="s">
        <v>170</v>
      </c>
      <c r="C156" t="str">
        <f>"281205"</f>
        <v>281205</v>
      </c>
      <c r="D156" t="s">
        <v>174</v>
      </c>
      <c r="E156">
        <v>5</v>
      </c>
      <c r="F156">
        <v>982</v>
      </c>
      <c r="G156">
        <v>759</v>
      </c>
      <c r="H156">
        <v>356</v>
      </c>
      <c r="I156">
        <v>403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403</v>
      </c>
      <c r="T156">
        <v>0</v>
      </c>
      <c r="U156">
        <v>0</v>
      </c>
      <c r="V156">
        <v>403</v>
      </c>
      <c r="W156">
        <v>23</v>
      </c>
      <c r="X156">
        <v>4</v>
      </c>
      <c r="Y156">
        <v>19</v>
      </c>
      <c r="Z156">
        <v>0</v>
      </c>
      <c r="AA156">
        <v>380</v>
      </c>
      <c r="AB156">
        <v>90</v>
      </c>
      <c r="AC156">
        <v>58</v>
      </c>
      <c r="AD156">
        <v>179</v>
      </c>
      <c r="AE156">
        <v>53</v>
      </c>
      <c r="AF156">
        <v>380</v>
      </c>
    </row>
    <row r="157" spans="1:32">
      <c r="A157" t="s">
        <v>173</v>
      </c>
      <c r="B157" t="s">
        <v>170</v>
      </c>
      <c r="C157" t="str">
        <f>"281205"</f>
        <v>281205</v>
      </c>
      <c r="D157" t="s">
        <v>172</v>
      </c>
      <c r="E157">
        <v>6</v>
      </c>
      <c r="F157">
        <v>753</v>
      </c>
      <c r="G157">
        <v>590</v>
      </c>
      <c r="H157">
        <v>248</v>
      </c>
      <c r="I157">
        <v>342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342</v>
      </c>
      <c r="T157">
        <v>0</v>
      </c>
      <c r="U157">
        <v>0</v>
      </c>
      <c r="V157">
        <v>342</v>
      </c>
      <c r="W157">
        <v>11</v>
      </c>
      <c r="X157">
        <v>0</v>
      </c>
      <c r="Y157">
        <v>9</v>
      </c>
      <c r="Z157">
        <v>0</v>
      </c>
      <c r="AA157">
        <v>331</v>
      </c>
      <c r="AB157">
        <v>119</v>
      </c>
      <c r="AC157">
        <v>49</v>
      </c>
      <c r="AD157">
        <v>107</v>
      </c>
      <c r="AE157">
        <v>56</v>
      </c>
      <c r="AF157">
        <v>331</v>
      </c>
    </row>
    <row r="158" spans="1:32">
      <c r="A158" t="s">
        <v>171</v>
      </c>
      <c r="B158" t="s">
        <v>170</v>
      </c>
      <c r="C158" t="str">
        <f>"281205"</f>
        <v>281205</v>
      </c>
      <c r="D158" t="s">
        <v>169</v>
      </c>
      <c r="E158">
        <v>7</v>
      </c>
      <c r="F158">
        <v>598</v>
      </c>
      <c r="G158">
        <v>469</v>
      </c>
      <c r="H158">
        <v>225</v>
      </c>
      <c r="I158">
        <v>244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244</v>
      </c>
      <c r="T158">
        <v>0</v>
      </c>
      <c r="U158">
        <v>0</v>
      </c>
      <c r="V158">
        <v>244</v>
      </c>
      <c r="W158">
        <v>16</v>
      </c>
      <c r="X158">
        <v>1</v>
      </c>
      <c r="Y158">
        <v>9</v>
      </c>
      <c r="Z158">
        <v>0</v>
      </c>
      <c r="AA158">
        <v>228</v>
      </c>
      <c r="AB158">
        <v>68</v>
      </c>
      <c r="AC158">
        <v>22</v>
      </c>
      <c r="AD158">
        <v>105</v>
      </c>
      <c r="AE158">
        <v>33</v>
      </c>
      <c r="AF158">
        <v>228</v>
      </c>
    </row>
    <row r="159" spans="1:32">
      <c r="A159" t="s">
        <v>168</v>
      </c>
      <c r="B159" t="s">
        <v>130</v>
      </c>
      <c r="C159" t="str">
        <f>"281501"</f>
        <v>281501</v>
      </c>
      <c r="D159" t="s">
        <v>167</v>
      </c>
      <c r="E159">
        <v>1</v>
      </c>
      <c r="F159">
        <v>1153</v>
      </c>
      <c r="G159">
        <v>872</v>
      </c>
      <c r="H159">
        <v>247</v>
      </c>
      <c r="I159">
        <v>625</v>
      </c>
      <c r="J159">
        <v>0</v>
      </c>
      <c r="K159">
        <v>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625</v>
      </c>
      <c r="T159">
        <v>0</v>
      </c>
      <c r="U159">
        <v>0</v>
      </c>
      <c r="V159">
        <v>625</v>
      </c>
      <c r="W159">
        <v>13</v>
      </c>
      <c r="X159">
        <v>13</v>
      </c>
      <c r="Y159">
        <v>0</v>
      </c>
      <c r="Z159">
        <v>0</v>
      </c>
      <c r="AA159">
        <v>612</v>
      </c>
      <c r="AB159">
        <v>200</v>
      </c>
      <c r="AC159">
        <v>105</v>
      </c>
      <c r="AD159">
        <v>232</v>
      </c>
      <c r="AE159">
        <v>75</v>
      </c>
      <c r="AF159">
        <v>612</v>
      </c>
    </row>
    <row r="160" spans="1:32">
      <c r="A160" t="s">
        <v>166</v>
      </c>
      <c r="B160" t="s">
        <v>130</v>
      </c>
      <c r="C160" t="str">
        <f>"281501"</f>
        <v>281501</v>
      </c>
      <c r="D160" t="s">
        <v>165</v>
      </c>
      <c r="E160">
        <v>2</v>
      </c>
      <c r="F160">
        <v>1279</v>
      </c>
      <c r="G160">
        <v>971</v>
      </c>
      <c r="H160">
        <v>314</v>
      </c>
      <c r="I160">
        <v>657</v>
      </c>
      <c r="J160">
        <v>4</v>
      </c>
      <c r="K160">
        <v>1</v>
      </c>
      <c r="L160">
        <v>1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658</v>
      </c>
      <c r="T160">
        <v>1</v>
      </c>
      <c r="U160">
        <v>0</v>
      </c>
      <c r="V160">
        <v>658</v>
      </c>
      <c r="W160">
        <v>18</v>
      </c>
      <c r="X160">
        <v>3</v>
      </c>
      <c r="Y160">
        <v>15</v>
      </c>
      <c r="Z160">
        <v>0</v>
      </c>
      <c r="AA160">
        <v>640</v>
      </c>
      <c r="AB160">
        <v>282</v>
      </c>
      <c r="AC160">
        <v>105</v>
      </c>
      <c r="AD160">
        <v>195</v>
      </c>
      <c r="AE160">
        <v>58</v>
      </c>
      <c r="AF160">
        <v>640</v>
      </c>
    </row>
    <row r="161" spans="1:32">
      <c r="A161" t="s">
        <v>164</v>
      </c>
      <c r="B161" t="s">
        <v>130</v>
      </c>
      <c r="C161" t="str">
        <f>"281501"</f>
        <v>281501</v>
      </c>
      <c r="D161" t="s">
        <v>163</v>
      </c>
      <c r="E161">
        <v>3</v>
      </c>
      <c r="F161">
        <v>1644</v>
      </c>
      <c r="G161">
        <v>1250</v>
      </c>
      <c r="H161">
        <v>441</v>
      </c>
      <c r="I161">
        <v>808</v>
      </c>
      <c r="J161">
        <v>0</v>
      </c>
      <c r="K161">
        <v>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808</v>
      </c>
      <c r="T161">
        <v>0</v>
      </c>
      <c r="U161">
        <v>0</v>
      </c>
      <c r="V161">
        <v>808</v>
      </c>
      <c r="W161">
        <v>25</v>
      </c>
      <c r="X161">
        <v>3</v>
      </c>
      <c r="Y161">
        <v>22</v>
      </c>
      <c r="Z161">
        <v>0</v>
      </c>
      <c r="AA161">
        <v>783</v>
      </c>
      <c r="AB161">
        <v>273</v>
      </c>
      <c r="AC161">
        <v>126</v>
      </c>
      <c r="AD161">
        <v>282</v>
      </c>
      <c r="AE161">
        <v>102</v>
      </c>
      <c r="AF161">
        <v>783</v>
      </c>
    </row>
    <row r="162" spans="1:32">
      <c r="A162" t="s">
        <v>162</v>
      </c>
      <c r="B162" t="s">
        <v>130</v>
      </c>
      <c r="C162" t="str">
        <f>"281501"</f>
        <v>281501</v>
      </c>
      <c r="D162" t="s">
        <v>160</v>
      </c>
      <c r="E162">
        <v>4</v>
      </c>
      <c r="F162">
        <v>1098</v>
      </c>
      <c r="G162">
        <v>822</v>
      </c>
      <c r="H162">
        <v>507</v>
      </c>
      <c r="I162">
        <v>315</v>
      </c>
      <c r="J162">
        <v>0</v>
      </c>
      <c r="K162">
        <v>23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315</v>
      </c>
      <c r="T162">
        <v>0</v>
      </c>
      <c r="U162">
        <v>0</v>
      </c>
      <c r="V162">
        <v>315</v>
      </c>
      <c r="W162">
        <v>14</v>
      </c>
      <c r="X162">
        <v>4</v>
      </c>
      <c r="Y162">
        <v>10</v>
      </c>
      <c r="Z162">
        <v>0</v>
      </c>
      <c r="AA162">
        <v>301</v>
      </c>
      <c r="AB162">
        <v>117</v>
      </c>
      <c r="AC162">
        <v>53</v>
      </c>
      <c r="AD162">
        <v>106</v>
      </c>
      <c r="AE162">
        <v>25</v>
      </c>
      <c r="AF162">
        <v>301</v>
      </c>
    </row>
    <row r="163" spans="1:32">
      <c r="A163" t="s">
        <v>161</v>
      </c>
      <c r="B163" t="s">
        <v>130</v>
      </c>
      <c r="C163" t="str">
        <f>"281501"</f>
        <v>281501</v>
      </c>
      <c r="D163" t="s">
        <v>160</v>
      </c>
      <c r="E163">
        <v>5</v>
      </c>
      <c r="F163">
        <v>1456</v>
      </c>
      <c r="G163">
        <v>1086</v>
      </c>
      <c r="H163">
        <v>483</v>
      </c>
      <c r="I163">
        <v>603</v>
      </c>
      <c r="J163">
        <v>1</v>
      </c>
      <c r="K163">
        <v>18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603</v>
      </c>
      <c r="T163">
        <v>0</v>
      </c>
      <c r="U163">
        <v>0</v>
      </c>
      <c r="V163">
        <v>603</v>
      </c>
      <c r="W163">
        <v>19</v>
      </c>
      <c r="X163">
        <v>2</v>
      </c>
      <c r="Y163">
        <v>17</v>
      </c>
      <c r="Z163">
        <v>0</v>
      </c>
      <c r="AA163">
        <v>584</v>
      </c>
      <c r="AB163">
        <v>229</v>
      </c>
      <c r="AC163">
        <v>87</v>
      </c>
      <c r="AD163">
        <v>195</v>
      </c>
      <c r="AE163">
        <v>73</v>
      </c>
      <c r="AF163">
        <v>584</v>
      </c>
    </row>
    <row r="164" spans="1:32">
      <c r="A164" t="s">
        <v>159</v>
      </c>
      <c r="B164" t="s">
        <v>130</v>
      </c>
      <c r="C164" t="str">
        <f>"281501"</f>
        <v>281501</v>
      </c>
      <c r="D164" t="s">
        <v>157</v>
      </c>
      <c r="E164">
        <v>6</v>
      </c>
      <c r="F164">
        <v>1213</v>
      </c>
      <c r="G164">
        <v>918</v>
      </c>
      <c r="H164">
        <v>357</v>
      </c>
      <c r="I164">
        <v>561</v>
      </c>
      <c r="J164">
        <v>0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561</v>
      </c>
      <c r="T164">
        <v>0</v>
      </c>
      <c r="U164">
        <v>0</v>
      </c>
      <c r="V164">
        <v>561</v>
      </c>
      <c r="W164">
        <v>13</v>
      </c>
      <c r="X164">
        <v>8</v>
      </c>
      <c r="Y164">
        <v>5</v>
      </c>
      <c r="Z164">
        <v>0</v>
      </c>
      <c r="AA164">
        <v>548</v>
      </c>
      <c r="AB164">
        <v>195</v>
      </c>
      <c r="AC164">
        <v>76</v>
      </c>
      <c r="AD164">
        <v>208</v>
      </c>
      <c r="AE164">
        <v>69</v>
      </c>
      <c r="AF164">
        <v>548</v>
      </c>
    </row>
    <row r="165" spans="1:32">
      <c r="A165" t="s">
        <v>158</v>
      </c>
      <c r="B165" t="s">
        <v>130</v>
      </c>
      <c r="C165" t="str">
        <f>"281501"</f>
        <v>281501</v>
      </c>
      <c r="D165" t="s">
        <v>157</v>
      </c>
      <c r="E165">
        <v>7</v>
      </c>
      <c r="F165">
        <v>1163</v>
      </c>
      <c r="G165">
        <v>877</v>
      </c>
      <c r="H165">
        <v>294</v>
      </c>
      <c r="I165">
        <v>583</v>
      </c>
      <c r="J165">
        <v>0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583</v>
      </c>
      <c r="T165">
        <v>0</v>
      </c>
      <c r="U165">
        <v>0</v>
      </c>
      <c r="V165">
        <v>583</v>
      </c>
      <c r="W165">
        <v>11</v>
      </c>
      <c r="X165">
        <v>3</v>
      </c>
      <c r="Y165">
        <v>8</v>
      </c>
      <c r="Z165">
        <v>0</v>
      </c>
      <c r="AA165">
        <v>572</v>
      </c>
      <c r="AB165">
        <v>203</v>
      </c>
      <c r="AC165">
        <v>82</v>
      </c>
      <c r="AD165">
        <v>211</v>
      </c>
      <c r="AE165">
        <v>76</v>
      </c>
      <c r="AF165">
        <v>572</v>
      </c>
    </row>
    <row r="166" spans="1:32">
      <c r="A166" t="s">
        <v>156</v>
      </c>
      <c r="B166" t="s">
        <v>130</v>
      </c>
      <c r="C166" t="str">
        <f>"281501"</f>
        <v>281501</v>
      </c>
      <c r="D166" t="s">
        <v>152</v>
      </c>
      <c r="E166">
        <v>8</v>
      </c>
      <c r="F166">
        <v>1311</v>
      </c>
      <c r="G166">
        <v>981</v>
      </c>
      <c r="H166">
        <v>360</v>
      </c>
      <c r="I166">
        <v>621</v>
      </c>
      <c r="J166">
        <v>0</v>
      </c>
      <c r="K166">
        <v>13</v>
      </c>
      <c r="L166">
        <v>2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621</v>
      </c>
      <c r="T166">
        <v>0</v>
      </c>
      <c r="U166">
        <v>0</v>
      </c>
      <c r="V166">
        <v>621</v>
      </c>
      <c r="W166">
        <v>9</v>
      </c>
      <c r="X166">
        <v>1</v>
      </c>
      <c r="Y166">
        <v>3</v>
      </c>
      <c r="Z166">
        <v>0</v>
      </c>
      <c r="AA166">
        <v>612</v>
      </c>
      <c r="AB166">
        <v>236</v>
      </c>
      <c r="AC166">
        <v>105</v>
      </c>
      <c r="AD166">
        <v>188</v>
      </c>
      <c r="AE166">
        <v>83</v>
      </c>
      <c r="AF166">
        <v>612</v>
      </c>
    </row>
    <row r="167" spans="1:32">
      <c r="A167" t="s">
        <v>155</v>
      </c>
      <c r="B167" t="s">
        <v>130</v>
      </c>
      <c r="C167" t="str">
        <f>"281501"</f>
        <v>281501</v>
      </c>
      <c r="D167" t="s">
        <v>146</v>
      </c>
      <c r="E167">
        <v>9</v>
      </c>
      <c r="F167">
        <v>1481</v>
      </c>
      <c r="G167">
        <v>1134</v>
      </c>
      <c r="H167">
        <v>305</v>
      </c>
      <c r="I167">
        <v>829</v>
      </c>
      <c r="J167">
        <v>0</v>
      </c>
      <c r="K167">
        <v>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829</v>
      </c>
      <c r="T167">
        <v>0</v>
      </c>
      <c r="U167">
        <v>0</v>
      </c>
      <c r="V167">
        <v>829</v>
      </c>
      <c r="W167">
        <v>18</v>
      </c>
      <c r="X167">
        <v>18</v>
      </c>
      <c r="Y167">
        <v>0</v>
      </c>
      <c r="Z167">
        <v>0</v>
      </c>
      <c r="AA167">
        <v>811</v>
      </c>
      <c r="AB167">
        <v>264</v>
      </c>
      <c r="AC167">
        <v>161</v>
      </c>
      <c r="AD167">
        <v>281</v>
      </c>
      <c r="AE167">
        <v>105</v>
      </c>
      <c r="AF167">
        <v>811</v>
      </c>
    </row>
    <row r="168" spans="1:32">
      <c r="A168" t="s">
        <v>154</v>
      </c>
      <c r="B168" t="s">
        <v>130</v>
      </c>
      <c r="C168" t="str">
        <f>"281501"</f>
        <v>281501</v>
      </c>
      <c r="D168" t="s">
        <v>146</v>
      </c>
      <c r="E168">
        <v>10</v>
      </c>
      <c r="F168">
        <v>1199</v>
      </c>
      <c r="G168">
        <v>913</v>
      </c>
      <c r="H168">
        <v>314</v>
      </c>
      <c r="I168">
        <v>599</v>
      </c>
      <c r="J168">
        <v>1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599</v>
      </c>
      <c r="T168">
        <v>0</v>
      </c>
      <c r="U168">
        <v>0</v>
      </c>
      <c r="V168">
        <v>599</v>
      </c>
      <c r="W168">
        <v>22</v>
      </c>
      <c r="X168">
        <v>4</v>
      </c>
      <c r="Y168">
        <v>18</v>
      </c>
      <c r="Z168">
        <v>0</v>
      </c>
      <c r="AA168">
        <v>577</v>
      </c>
      <c r="AB168">
        <v>222</v>
      </c>
      <c r="AC168">
        <v>107</v>
      </c>
      <c r="AD168">
        <v>184</v>
      </c>
      <c r="AE168">
        <v>64</v>
      </c>
      <c r="AF168">
        <v>577</v>
      </c>
    </row>
    <row r="169" spans="1:32">
      <c r="A169" t="s">
        <v>153</v>
      </c>
      <c r="B169" t="s">
        <v>130</v>
      </c>
      <c r="C169" t="str">
        <f>"281501"</f>
        <v>281501</v>
      </c>
      <c r="D169" t="s">
        <v>152</v>
      </c>
      <c r="E169">
        <v>11</v>
      </c>
      <c r="F169">
        <v>1336</v>
      </c>
      <c r="G169">
        <v>1026</v>
      </c>
      <c r="H169">
        <v>481</v>
      </c>
      <c r="I169">
        <v>545</v>
      </c>
      <c r="J169">
        <v>1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544</v>
      </c>
      <c r="T169">
        <v>0</v>
      </c>
      <c r="U169">
        <v>0</v>
      </c>
      <c r="V169">
        <v>544</v>
      </c>
      <c r="W169">
        <v>11</v>
      </c>
      <c r="X169">
        <v>2</v>
      </c>
      <c r="Y169">
        <v>9</v>
      </c>
      <c r="Z169">
        <v>0</v>
      </c>
      <c r="AA169">
        <v>533</v>
      </c>
      <c r="AB169">
        <v>183</v>
      </c>
      <c r="AC169">
        <v>92</v>
      </c>
      <c r="AD169">
        <v>185</v>
      </c>
      <c r="AE169">
        <v>73</v>
      </c>
      <c r="AF169">
        <v>533</v>
      </c>
    </row>
    <row r="170" spans="1:32">
      <c r="A170" t="s">
        <v>151</v>
      </c>
      <c r="B170" t="s">
        <v>130</v>
      </c>
      <c r="C170" t="str">
        <f>"281501"</f>
        <v>281501</v>
      </c>
      <c r="D170" t="s">
        <v>150</v>
      </c>
      <c r="E170">
        <v>12</v>
      </c>
      <c r="F170">
        <v>1382</v>
      </c>
      <c r="G170">
        <v>1040</v>
      </c>
      <c r="H170">
        <v>358</v>
      </c>
      <c r="I170">
        <v>682</v>
      </c>
      <c r="J170">
        <v>0</v>
      </c>
      <c r="K170">
        <v>12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682</v>
      </c>
      <c r="T170">
        <v>0</v>
      </c>
      <c r="U170">
        <v>0</v>
      </c>
      <c r="V170">
        <v>682</v>
      </c>
      <c r="W170">
        <v>25</v>
      </c>
      <c r="X170">
        <v>10</v>
      </c>
      <c r="Y170">
        <v>15</v>
      </c>
      <c r="Z170">
        <v>0</v>
      </c>
      <c r="AA170">
        <v>657</v>
      </c>
      <c r="AB170">
        <v>224</v>
      </c>
      <c r="AC170">
        <v>106</v>
      </c>
      <c r="AD170">
        <v>240</v>
      </c>
      <c r="AE170">
        <v>87</v>
      </c>
      <c r="AF170">
        <v>657</v>
      </c>
    </row>
    <row r="171" spans="1:32">
      <c r="A171" t="s">
        <v>149</v>
      </c>
      <c r="B171" t="s">
        <v>130</v>
      </c>
      <c r="C171" t="str">
        <f>"281501"</f>
        <v>281501</v>
      </c>
      <c r="D171" t="s">
        <v>148</v>
      </c>
      <c r="E171">
        <v>13</v>
      </c>
      <c r="F171">
        <v>1183</v>
      </c>
      <c r="G171">
        <v>891</v>
      </c>
      <c r="H171">
        <v>352</v>
      </c>
      <c r="I171">
        <v>539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539</v>
      </c>
      <c r="T171">
        <v>0</v>
      </c>
      <c r="U171">
        <v>0</v>
      </c>
      <c r="V171">
        <v>539</v>
      </c>
      <c r="W171">
        <v>23</v>
      </c>
      <c r="X171">
        <v>5</v>
      </c>
      <c r="Y171">
        <v>18</v>
      </c>
      <c r="Z171">
        <v>0</v>
      </c>
      <c r="AA171">
        <v>516</v>
      </c>
      <c r="AB171">
        <v>202</v>
      </c>
      <c r="AC171">
        <v>89</v>
      </c>
      <c r="AD171">
        <v>155</v>
      </c>
      <c r="AE171">
        <v>70</v>
      </c>
      <c r="AF171">
        <v>516</v>
      </c>
    </row>
    <row r="172" spans="1:32">
      <c r="A172" t="s">
        <v>147</v>
      </c>
      <c r="B172" t="s">
        <v>130</v>
      </c>
      <c r="C172" t="str">
        <f>"281501"</f>
        <v>281501</v>
      </c>
      <c r="D172" t="s">
        <v>146</v>
      </c>
      <c r="E172">
        <v>14</v>
      </c>
      <c r="F172">
        <v>1149</v>
      </c>
      <c r="G172">
        <v>869</v>
      </c>
      <c r="H172">
        <v>328</v>
      </c>
      <c r="I172">
        <v>541</v>
      </c>
      <c r="J172">
        <v>0</v>
      </c>
      <c r="K172">
        <v>4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541</v>
      </c>
      <c r="T172">
        <v>0</v>
      </c>
      <c r="U172">
        <v>0</v>
      </c>
      <c r="V172">
        <v>541</v>
      </c>
      <c r="W172">
        <v>26</v>
      </c>
      <c r="X172">
        <v>7</v>
      </c>
      <c r="Y172">
        <v>19</v>
      </c>
      <c r="Z172">
        <v>0</v>
      </c>
      <c r="AA172">
        <v>515</v>
      </c>
      <c r="AB172">
        <v>214</v>
      </c>
      <c r="AC172">
        <v>85</v>
      </c>
      <c r="AD172">
        <v>141</v>
      </c>
      <c r="AE172">
        <v>75</v>
      </c>
      <c r="AF172">
        <v>515</v>
      </c>
    </row>
    <row r="173" spans="1:32">
      <c r="A173" t="s">
        <v>145</v>
      </c>
      <c r="B173" t="s">
        <v>130</v>
      </c>
      <c r="C173" t="str">
        <f>"281501"</f>
        <v>281501</v>
      </c>
      <c r="D173" t="s">
        <v>136</v>
      </c>
      <c r="E173">
        <v>15</v>
      </c>
      <c r="F173">
        <v>1090</v>
      </c>
      <c r="G173">
        <v>833</v>
      </c>
      <c r="H173">
        <v>232</v>
      </c>
      <c r="I173">
        <v>601</v>
      </c>
      <c r="J173">
        <v>0</v>
      </c>
      <c r="K173">
        <v>8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601</v>
      </c>
      <c r="T173">
        <v>0</v>
      </c>
      <c r="U173">
        <v>0</v>
      </c>
      <c r="V173">
        <v>601</v>
      </c>
      <c r="W173">
        <v>9</v>
      </c>
      <c r="X173">
        <v>1</v>
      </c>
      <c r="Y173">
        <v>8</v>
      </c>
      <c r="Z173">
        <v>0</v>
      </c>
      <c r="AA173">
        <v>592</v>
      </c>
      <c r="AB173">
        <v>249</v>
      </c>
      <c r="AC173">
        <v>80</v>
      </c>
      <c r="AD173">
        <v>182</v>
      </c>
      <c r="AE173">
        <v>81</v>
      </c>
      <c r="AF173">
        <v>592</v>
      </c>
    </row>
    <row r="174" spans="1:32">
      <c r="A174" t="s">
        <v>144</v>
      </c>
      <c r="B174" t="s">
        <v>130</v>
      </c>
      <c r="C174" t="str">
        <f>"281501"</f>
        <v>281501</v>
      </c>
      <c r="D174" t="s">
        <v>143</v>
      </c>
      <c r="E174">
        <v>16</v>
      </c>
      <c r="F174">
        <v>1293</v>
      </c>
      <c r="G174">
        <v>992</v>
      </c>
      <c r="H174">
        <v>399</v>
      </c>
      <c r="I174">
        <v>593</v>
      </c>
      <c r="J174">
        <v>0</v>
      </c>
      <c r="K174">
        <v>3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593</v>
      </c>
      <c r="T174">
        <v>0</v>
      </c>
      <c r="U174">
        <v>0</v>
      </c>
      <c r="V174">
        <v>593</v>
      </c>
      <c r="W174">
        <v>15</v>
      </c>
      <c r="X174">
        <v>5</v>
      </c>
      <c r="Y174">
        <v>10</v>
      </c>
      <c r="Z174">
        <v>0</v>
      </c>
      <c r="AA174">
        <v>578</v>
      </c>
      <c r="AB174">
        <v>214</v>
      </c>
      <c r="AC174">
        <v>97</v>
      </c>
      <c r="AD174">
        <v>182</v>
      </c>
      <c r="AE174">
        <v>85</v>
      </c>
      <c r="AF174">
        <v>578</v>
      </c>
    </row>
    <row r="175" spans="1:32">
      <c r="A175" t="s">
        <v>142</v>
      </c>
      <c r="B175" t="s">
        <v>130</v>
      </c>
      <c r="C175" t="str">
        <f>"281501"</f>
        <v>281501</v>
      </c>
      <c r="D175" t="s">
        <v>141</v>
      </c>
      <c r="E175">
        <v>17</v>
      </c>
      <c r="F175">
        <v>1379</v>
      </c>
      <c r="G175">
        <v>1046</v>
      </c>
      <c r="H175">
        <v>387</v>
      </c>
      <c r="I175">
        <v>659</v>
      </c>
      <c r="J175">
        <v>2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659</v>
      </c>
      <c r="T175">
        <v>0</v>
      </c>
      <c r="U175">
        <v>0</v>
      </c>
      <c r="V175">
        <v>659</v>
      </c>
      <c r="W175">
        <v>21</v>
      </c>
      <c r="X175">
        <v>0</v>
      </c>
      <c r="Y175">
        <v>21</v>
      </c>
      <c r="Z175">
        <v>0</v>
      </c>
      <c r="AA175">
        <v>638</v>
      </c>
      <c r="AB175">
        <v>240</v>
      </c>
      <c r="AC175">
        <v>92</v>
      </c>
      <c r="AD175">
        <v>213</v>
      </c>
      <c r="AE175">
        <v>93</v>
      </c>
      <c r="AF175">
        <v>638</v>
      </c>
    </row>
    <row r="176" spans="1:32">
      <c r="A176" t="s">
        <v>140</v>
      </c>
      <c r="B176" t="s">
        <v>130</v>
      </c>
      <c r="C176" t="str">
        <f>"281501"</f>
        <v>281501</v>
      </c>
      <c r="D176" t="s">
        <v>139</v>
      </c>
      <c r="E176">
        <v>18</v>
      </c>
      <c r="F176">
        <v>1257</v>
      </c>
      <c r="G176">
        <v>953</v>
      </c>
      <c r="H176">
        <v>348</v>
      </c>
      <c r="I176">
        <v>605</v>
      </c>
      <c r="J176">
        <v>0</v>
      </c>
      <c r="K176">
        <v>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605</v>
      </c>
      <c r="T176">
        <v>0</v>
      </c>
      <c r="U176">
        <v>0</v>
      </c>
      <c r="V176">
        <v>605</v>
      </c>
      <c r="W176">
        <v>20</v>
      </c>
      <c r="X176">
        <v>3</v>
      </c>
      <c r="Y176">
        <v>17</v>
      </c>
      <c r="Z176">
        <v>0</v>
      </c>
      <c r="AA176">
        <v>585</v>
      </c>
      <c r="AB176">
        <v>219</v>
      </c>
      <c r="AC176">
        <v>99</v>
      </c>
      <c r="AD176">
        <v>155</v>
      </c>
      <c r="AE176">
        <v>112</v>
      </c>
      <c r="AF176">
        <v>585</v>
      </c>
    </row>
    <row r="177" spans="1:32">
      <c r="A177" t="s">
        <v>138</v>
      </c>
      <c r="B177" t="s">
        <v>130</v>
      </c>
      <c r="C177" t="str">
        <f>"281501"</f>
        <v>281501</v>
      </c>
      <c r="D177" t="s">
        <v>136</v>
      </c>
      <c r="E177">
        <v>19</v>
      </c>
      <c r="F177">
        <v>1244</v>
      </c>
      <c r="G177">
        <v>943</v>
      </c>
      <c r="H177">
        <v>251</v>
      </c>
      <c r="I177">
        <v>692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692</v>
      </c>
      <c r="T177">
        <v>0</v>
      </c>
      <c r="U177">
        <v>0</v>
      </c>
      <c r="V177">
        <v>692</v>
      </c>
      <c r="W177">
        <v>10</v>
      </c>
      <c r="X177">
        <v>0</v>
      </c>
      <c r="Y177">
        <v>10</v>
      </c>
      <c r="Z177">
        <v>0</v>
      </c>
      <c r="AA177">
        <v>682</v>
      </c>
      <c r="AB177">
        <v>263</v>
      </c>
      <c r="AC177">
        <v>95</v>
      </c>
      <c r="AD177">
        <v>210</v>
      </c>
      <c r="AE177">
        <v>114</v>
      </c>
      <c r="AF177">
        <v>682</v>
      </c>
    </row>
    <row r="178" spans="1:32">
      <c r="A178" t="s">
        <v>137</v>
      </c>
      <c r="B178" t="s">
        <v>130</v>
      </c>
      <c r="C178" t="str">
        <f>"281501"</f>
        <v>281501</v>
      </c>
      <c r="D178" t="s">
        <v>136</v>
      </c>
      <c r="E178">
        <v>20</v>
      </c>
      <c r="F178">
        <v>1081</v>
      </c>
      <c r="G178">
        <v>807</v>
      </c>
      <c r="H178">
        <v>225</v>
      </c>
      <c r="I178">
        <v>582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582</v>
      </c>
      <c r="T178">
        <v>0</v>
      </c>
      <c r="U178">
        <v>0</v>
      </c>
      <c r="V178">
        <v>582</v>
      </c>
      <c r="W178">
        <v>9</v>
      </c>
      <c r="X178">
        <v>1</v>
      </c>
      <c r="Y178">
        <v>8</v>
      </c>
      <c r="Z178">
        <v>0</v>
      </c>
      <c r="AA178">
        <v>573</v>
      </c>
      <c r="AB178">
        <v>237</v>
      </c>
      <c r="AC178">
        <v>92</v>
      </c>
      <c r="AD178">
        <v>177</v>
      </c>
      <c r="AE178">
        <v>67</v>
      </c>
      <c r="AF178">
        <v>573</v>
      </c>
    </row>
    <row r="179" spans="1:32">
      <c r="A179" t="s">
        <v>135</v>
      </c>
      <c r="B179" t="s">
        <v>130</v>
      </c>
      <c r="C179" t="str">
        <f>"281501"</f>
        <v>281501</v>
      </c>
      <c r="D179" t="s">
        <v>134</v>
      </c>
      <c r="E179">
        <v>21</v>
      </c>
      <c r="F179">
        <v>1328</v>
      </c>
      <c r="G179">
        <v>1000</v>
      </c>
      <c r="H179">
        <v>426</v>
      </c>
      <c r="I179">
        <v>574</v>
      </c>
      <c r="J179">
        <v>1</v>
      </c>
      <c r="K179">
        <v>6</v>
      </c>
      <c r="L179">
        <v>2</v>
      </c>
      <c r="M179">
        <v>2</v>
      </c>
      <c r="N179">
        <v>0</v>
      </c>
      <c r="O179">
        <v>0</v>
      </c>
      <c r="P179">
        <v>0</v>
      </c>
      <c r="Q179">
        <v>0</v>
      </c>
      <c r="R179">
        <v>2</v>
      </c>
      <c r="S179">
        <v>576</v>
      </c>
      <c r="T179">
        <v>2</v>
      </c>
      <c r="U179">
        <v>0</v>
      </c>
      <c r="V179">
        <v>576</v>
      </c>
      <c r="W179">
        <v>21</v>
      </c>
      <c r="X179">
        <v>2</v>
      </c>
      <c r="Y179">
        <v>19</v>
      </c>
      <c r="Z179">
        <v>0</v>
      </c>
      <c r="AA179">
        <v>555</v>
      </c>
      <c r="AB179">
        <v>206</v>
      </c>
      <c r="AC179">
        <v>83</v>
      </c>
      <c r="AD179">
        <v>198</v>
      </c>
      <c r="AE179">
        <v>68</v>
      </c>
      <c r="AF179">
        <v>555</v>
      </c>
    </row>
    <row r="180" spans="1:32">
      <c r="A180" t="s">
        <v>133</v>
      </c>
      <c r="B180" t="s">
        <v>130</v>
      </c>
      <c r="C180" t="str">
        <f>"281501"</f>
        <v>281501</v>
      </c>
      <c r="D180" t="s">
        <v>132</v>
      </c>
      <c r="E180">
        <v>22</v>
      </c>
      <c r="F180">
        <v>151</v>
      </c>
      <c r="G180">
        <v>82</v>
      </c>
      <c r="H180">
        <v>63</v>
      </c>
      <c r="I180">
        <v>19</v>
      </c>
      <c r="J180">
        <v>0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19</v>
      </c>
      <c r="T180">
        <v>0</v>
      </c>
      <c r="U180">
        <v>0</v>
      </c>
      <c r="V180">
        <v>19</v>
      </c>
      <c r="W180">
        <v>0</v>
      </c>
      <c r="X180">
        <v>0</v>
      </c>
      <c r="Y180">
        <v>0</v>
      </c>
      <c r="Z180">
        <v>0</v>
      </c>
      <c r="AA180">
        <v>19</v>
      </c>
      <c r="AB180">
        <v>9</v>
      </c>
      <c r="AC180">
        <v>4</v>
      </c>
      <c r="AD180">
        <v>4</v>
      </c>
      <c r="AE180">
        <v>2</v>
      </c>
      <c r="AF180">
        <v>19</v>
      </c>
    </row>
    <row r="181" spans="1:32">
      <c r="A181" t="s">
        <v>131</v>
      </c>
      <c r="B181" t="s">
        <v>130</v>
      </c>
      <c r="C181" t="str">
        <f>"281501"</f>
        <v>281501</v>
      </c>
      <c r="D181" t="s">
        <v>129</v>
      </c>
      <c r="E181">
        <v>23</v>
      </c>
      <c r="F181">
        <v>56</v>
      </c>
      <c r="G181">
        <v>60</v>
      </c>
      <c r="H181">
        <v>15</v>
      </c>
      <c r="I181">
        <v>45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45</v>
      </c>
      <c r="T181">
        <v>0</v>
      </c>
      <c r="U181">
        <v>0</v>
      </c>
      <c r="V181">
        <v>45</v>
      </c>
      <c r="W181">
        <v>2</v>
      </c>
      <c r="X181">
        <v>0</v>
      </c>
      <c r="Y181">
        <v>2</v>
      </c>
      <c r="Z181">
        <v>0</v>
      </c>
      <c r="AA181">
        <v>43</v>
      </c>
      <c r="AB181">
        <v>13</v>
      </c>
      <c r="AC181">
        <v>7</v>
      </c>
      <c r="AD181">
        <v>12</v>
      </c>
      <c r="AE181">
        <v>11</v>
      </c>
      <c r="AF181">
        <v>43</v>
      </c>
    </row>
    <row r="182" spans="1:32">
      <c r="A182" t="s">
        <v>128</v>
      </c>
      <c r="B182" t="s">
        <v>122</v>
      </c>
      <c r="C182" t="str">
        <f>"281502"</f>
        <v>281502</v>
      </c>
      <c r="D182" t="s">
        <v>127</v>
      </c>
      <c r="E182">
        <v>1</v>
      </c>
      <c r="F182">
        <v>1508</v>
      </c>
      <c r="G182">
        <v>1140</v>
      </c>
      <c r="H182">
        <v>532</v>
      </c>
      <c r="I182">
        <v>608</v>
      </c>
      <c r="J182">
        <v>0</v>
      </c>
      <c r="K182">
        <v>10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608</v>
      </c>
      <c r="T182">
        <v>0</v>
      </c>
      <c r="U182">
        <v>0</v>
      </c>
      <c r="V182">
        <v>608</v>
      </c>
      <c r="W182">
        <v>22</v>
      </c>
      <c r="X182">
        <v>8</v>
      </c>
      <c r="Y182">
        <v>14</v>
      </c>
      <c r="Z182">
        <v>0</v>
      </c>
      <c r="AA182">
        <v>586</v>
      </c>
      <c r="AB182">
        <v>173</v>
      </c>
      <c r="AC182">
        <v>93</v>
      </c>
      <c r="AD182">
        <v>258</v>
      </c>
      <c r="AE182">
        <v>62</v>
      </c>
      <c r="AF182">
        <v>586</v>
      </c>
    </row>
    <row r="183" spans="1:32">
      <c r="A183" t="s">
        <v>126</v>
      </c>
      <c r="B183" t="s">
        <v>122</v>
      </c>
      <c r="C183" t="str">
        <f>"281502"</f>
        <v>281502</v>
      </c>
      <c r="D183" t="s">
        <v>121</v>
      </c>
      <c r="E183">
        <v>2</v>
      </c>
      <c r="F183">
        <v>306</v>
      </c>
      <c r="G183">
        <v>240</v>
      </c>
      <c r="H183">
        <v>174</v>
      </c>
      <c r="I183">
        <v>66</v>
      </c>
      <c r="J183">
        <v>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66</v>
      </c>
      <c r="T183">
        <v>0</v>
      </c>
      <c r="U183">
        <v>0</v>
      </c>
      <c r="V183">
        <v>66</v>
      </c>
      <c r="W183">
        <v>2</v>
      </c>
      <c r="X183">
        <v>1</v>
      </c>
      <c r="Y183">
        <v>1</v>
      </c>
      <c r="Z183">
        <v>0</v>
      </c>
      <c r="AA183">
        <v>64</v>
      </c>
      <c r="AB183">
        <v>35</v>
      </c>
      <c r="AC183">
        <v>11</v>
      </c>
      <c r="AD183">
        <v>7</v>
      </c>
      <c r="AE183">
        <v>11</v>
      </c>
      <c r="AF183">
        <v>64</v>
      </c>
    </row>
    <row r="184" spans="1:32">
      <c r="A184" t="s">
        <v>125</v>
      </c>
      <c r="B184" t="s">
        <v>122</v>
      </c>
      <c r="C184" t="str">
        <f>"281502"</f>
        <v>281502</v>
      </c>
      <c r="D184" t="s">
        <v>124</v>
      </c>
      <c r="E184">
        <v>3</v>
      </c>
      <c r="F184">
        <v>1025</v>
      </c>
      <c r="G184">
        <v>780</v>
      </c>
      <c r="H184">
        <v>536</v>
      </c>
      <c r="I184">
        <v>244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244</v>
      </c>
      <c r="T184">
        <v>0</v>
      </c>
      <c r="U184">
        <v>0</v>
      </c>
      <c r="V184">
        <v>244</v>
      </c>
      <c r="W184">
        <v>12</v>
      </c>
      <c r="X184">
        <v>0</v>
      </c>
      <c r="Y184">
        <v>10</v>
      </c>
      <c r="Z184">
        <v>0</v>
      </c>
      <c r="AA184">
        <v>232</v>
      </c>
      <c r="AB184">
        <v>79</v>
      </c>
      <c r="AC184">
        <v>29</v>
      </c>
      <c r="AD184">
        <v>85</v>
      </c>
      <c r="AE184">
        <v>39</v>
      </c>
      <c r="AF184">
        <v>232</v>
      </c>
    </row>
    <row r="185" spans="1:32">
      <c r="A185" t="s">
        <v>123</v>
      </c>
      <c r="B185" t="s">
        <v>122</v>
      </c>
      <c r="C185" t="str">
        <f>"281502"</f>
        <v>281502</v>
      </c>
      <c r="D185" t="s">
        <v>121</v>
      </c>
      <c r="E185">
        <v>4</v>
      </c>
      <c r="F185">
        <v>572</v>
      </c>
      <c r="G185">
        <v>430</v>
      </c>
      <c r="H185">
        <v>237</v>
      </c>
      <c r="I185">
        <v>193</v>
      </c>
      <c r="J185">
        <v>0</v>
      </c>
      <c r="K185">
        <v>2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193</v>
      </c>
      <c r="T185">
        <v>0</v>
      </c>
      <c r="U185">
        <v>0</v>
      </c>
      <c r="V185">
        <v>193</v>
      </c>
      <c r="W185">
        <v>9</v>
      </c>
      <c r="X185">
        <v>1</v>
      </c>
      <c r="Y185">
        <v>8</v>
      </c>
      <c r="Z185">
        <v>0</v>
      </c>
      <c r="AA185">
        <v>184</v>
      </c>
      <c r="AB185">
        <v>49</v>
      </c>
      <c r="AC185">
        <v>26</v>
      </c>
      <c r="AD185">
        <v>86</v>
      </c>
      <c r="AE185">
        <v>23</v>
      </c>
      <c r="AF185">
        <v>184</v>
      </c>
    </row>
    <row r="186" spans="1:32">
      <c r="A186" t="s">
        <v>120</v>
      </c>
      <c r="B186" t="s">
        <v>113</v>
      </c>
      <c r="C186" t="str">
        <f>"281503"</f>
        <v>281503</v>
      </c>
      <c r="D186" t="s">
        <v>119</v>
      </c>
      <c r="E186">
        <v>1</v>
      </c>
      <c r="F186">
        <v>1540</v>
      </c>
      <c r="G186">
        <v>1160</v>
      </c>
      <c r="H186">
        <v>796</v>
      </c>
      <c r="I186">
        <v>364</v>
      </c>
      <c r="J186">
        <v>2</v>
      </c>
      <c r="K186">
        <v>3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364</v>
      </c>
      <c r="T186">
        <v>0</v>
      </c>
      <c r="U186">
        <v>0</v>
      </c>
      <c r="V186">
        <v>364</v>
      </c>
      <c r="W186">
        <v>9</v>
      </c>
      <c r="X186">
        <v>2</v>
      </c>
      <c r="Y186">
        <v>7</v>
      </c>
      <c r="Z186">
        <v>0</v>
      </c>
      <c r="AA186">
        <v>355</v>
      </c>
      <c r="AB186">
        <v>111</v>
      </c>
      <c r="AC186">
        <v>58</v>
      </c>
      <c r="AD186">
        <v>135</v>
      </c>
      <c r="AE186">
        <v>51</v>
      </c>
      <c r="AF186">
        <v>355</v>
      </c>
    </row>
    <row r="187" spans="1:32">
      <c r="A187" t="s">
        <v>118</v>
      </c>
      <c r="B187" t="s">
        <v>113</v>
      </c>
      <c r="C187" t="str">
        <f>"281503"</f>
        <v>281503</v>
      </c>
      <c r="D187" t="s">
        <v>117</v>
      </c>
      <c r="E187">
        <v>2</v>
      </c>
      <c r="F187">
        <v>1364</v>
      </c>
      <c r="G187">
        <v>1030</v>
      </c>
      <c r="H187">
        <v>600</v>
      </c>
      <c r="I187">
        <v>430</v>
      </c>
      <c r="J187">
        <v>0</v>
      </c>
      <c r="K187">
        <v>4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430</v>
      </c>
      <c r="T187">
        <v>0</v>
      </c>
      <c r="U187">
        <v>0</v>
      </c>
      <c r="V187">
        <v>430</v>
      </c>
      <c r="W187">
        <v>19</v>
      </c>
      <c r="X187">
        <v>3</v>
      </c>
      <c r="Y187">
        <v>16</v>
      </c>
      <c r="Z187">
        <v>0</v>
      </c>
      <c r="AA187">
        <v>411</v>
      </c>
      <c r="AB187">
        <v>148</v>
      </c>
      <c r="AC187">
        <v>69</v>
      </c>
      <c r="AD187">
        <v>134</v>
      </c>
      <c r="AE187">
        <v>60</v>
      </c>
      <c r="AF187">
        <v>411</v>
      </c>
    </row>
    <row r="188" spans="1:32">
      <c r="A188" t="s">
        <v>116</v>
      </c>
      <c r="B188" t="s">
        <v>113</v>
      </c>
      <c r="C188" t="str">
        <f>"281503"</f>
        <v>281503</v>
      </c>
      <c r="D188" t="s">
        <v>115</v>
      </c>
      <c r="E188">
        <v>3</v>
      </c>
      <c r="F188">
        <v>872</v>
      </c>
      <c r="G188">
        <v>660</v>
      </c>
      <c r="H188">
        <v>409</v>
      </c>
      <c r="I188">
        <v>251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251</v>
      </c>
      <c r="T188">
        <v>0</v>
      </c>
      <c r="U188">
        <v>0</v>
      </c>
      <c r="V188">
        <v>251</v>
      </c>
      <c r="W188">
        <v>6</v>
      </c>
      <c r="X188">
        <v>1</v>
      </c>
      <c r="Y188">
        <v>5</v>
      </c>
      <c r="Z188">
        <v>0</v>
      </c>
      <c r="AA188">
        <v>245</v>
      </c>
      <c r="AB188">
        <v>90</v>
      </c>
      <c r="AC188">
        <v>35</v>
      </c>
      <c r="AD188">
        <v>76</v>
      </c>
      <c r="AE188">
        <v>44</v>
      </c>
      <c r="AF188">
        <v>245</v>
      </c>
    </row>
    <row r="189" spans="1:32">
      <c r="A189" t="s">
        <v>114</v>
      </c>
      <c r="B189" t="s">
        <v>113</v>
      </c>
      <c r="C189" t="str">
        <f>"281503"</f>
        <v>281503</v>
      </c>
      <c r="D189" t="s">
        <v>112</v>
      </c>
      <c r="E189">
        <v>4</v>
      </c>
      <c r="F189">
        <v>656</v>
      </c>
      <c r="G189">
        <v>490</v>
      </c>
      <c r="H189">
        <v>281</v>
      </c>
      <c r="I189">
        <v>209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209</v>
      </c>
      <c r="T189">
        <v>0</v>
      </c>
      <c r="U189">
        <v>0</v>
      </c>
      <c r="V189">
        <v>209</v>
      </c>
      <c r="W189">
        <v>8</v>
      </c>
      <c r="X189">
        <v>1</v>
      </c>
      <c r="Y189">
        <v>7</v>
      </c>
      <c r="Z189">
        <v>0</v>
      </c>
      <c r="AA189">
        <v>201</v>
      </c>
      <c r="AB189">
        <v>56</v>
      </c>
      <c r="AC189">
        <v>61</v>
      </c>
      <c r="AD189">
        <v>64</v>
      </c>
      <c r="AE189">
        <v>20</v>
      </c>
      <c r="AF189">
        <v>201</v>
      </c>
    </row>
    <row r="190" spans="1:32">
      <c r="A190" t="s">
        <v>111</v>
      </c>
      <c r="B190" t="s">
        <v>106</v>
      </c>
      <c r="C190" t="str">
        <f>"281504"</f>
        <v>281504</v>
      </c>
      <c r="D190" t="s">
        <v>110</v>
      </c>
      <c r="E190">
        <v>1</v>
      </c>
      <c r="F190">
        <v>2255</v>
      </c>
      <c r="G190">
        <v>1676</v>
      </c>
      <c r="H190">
        <v>874</v>
      </c>
      <c r="I190">
        <v>802</v>
      </c>
      <c r="J190">
        <v>0</v>
      </c>
      <c r="K190">
        <v>10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802</v>
      </c>
      <c r="T190">
        <v>0</v>
      </c>
      <c r="U190">
        <v>0</v>
      </c>
      <c r="V190">
        <v>802</v>
      </c>
      <c r="W190">
        <v>23</v>
      </c>
      <c r="X190">
        <v>4</v>
      </c>
      <c r="Y190">
        <v>19</v>
      </c>
      <c r="Z190">
        <v>0</v>
      </c>
      <c r="AA190">
        <v>779</v>
      </c>
      <c r="AB190">
        <v>329</v>
      </c>
      <c r="AC190">
        <v>121</v>
      </c>
      <c r="AD190">
        <v>237</v>
      </c>
      <c r="AE190">
        <v>92</v>
      </c>
      <c r="AF190">
        <v>779</v>
      </c>
    </row>
    <row r="191" spans="1:32">
      <c r="A191" t="s">
        <v>109</v>
      </c>
      <c r="B191" t="s">
        <v>106</v>
      </c>
      <c r="C191" t="str">
        <f>"281504"</f>
        <v>281504</v>
      </c>
      <c r="D191" t="s">
        <v>108</v>
      </c>
      <c r="E191">
        <v>2</v>
      </c>
      <c r="F191">
        <v>883</v>
      </c>
      <c r="G191">
        <v>662</v>
      </c>
      <c r="H191">
        <v>436</v>
      </c>
      <c r="I191">
        <v>226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226</v>
      </c>
      <c r="T191">
        <v>0</v>
      </c>
      <c r="U191">
        <v>0</v>
      </c>
      <c r="V191">
        <v>226</v>
      </c>
      <c r="W191">
        <v>17</v>
      </c>
      <c r="X191">
        <v>0</v>
      </c>
      <c r="Y191">
        <v>17</v>
      </c>
      <c r="Z191">
        <v>0</v>
      </c>
      <c r="AA191">
        <v>209</v>
      </c>
      <c r="AB191">
        <v>87</v>
      </c>
      <c r="AC191">
        <v>39</v>
      </c>
      <c r="AD191">
        <v>58</v>
      </c>
      <c r="AE191">
        <v>25</v>
      </c>
      <c r="AF191">
        <v>209</v>
      </c>
    </row>
    <row r="192" spans="1:32">
      <c r="A192" t="s">
        <v>107</v>
      </c>
      <c r="B192" t="s">
        <v>106</v>
      </c>
      <c r="C192" t="str">
        <f>"281504"</f>
        <v>281504</v>
      </c>
      <c r="D192" t="s">
        <v>105</v>
      </c>
      <c r="E192">
        <v>3</v>
      </c>
      <c r="F192">
        <v>388</v>
      </c>
      <c r="G192">
        <v>294</v>
      </c>
      <c r="H192">
        <v>152</v>
      </c>
      <c r="I192">
        <v>142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142</v>
      </c>
      <c r="T192">
        <v>0</v>
      </c>
      <c r="U192">
        <v>0</v>
      </c>
      <c r="V192">
        <v>142</v>
      </c>
      <c r="W192">
        <v>2</v>
      </c>
      <c r="X192">
        <v>0</v>
      </c>
      <c r="Y192">
        <v>1</v>
      </c>
      <c r="Z192">
        <v>0</v>
      </c>
      <c r="AA192">
        <v>140</v>
      </c>
      <c r="AB192">
        <v>56</v>
      </c>
      <c r="AC192">
        <v>31</v>
      </c>
      <c r="AD192">
        <v>27</v>
      </c>
      <c r="AE192">
        <v>26</v>
      </c>
      <c r="AF192">
        <v>140</v>
      </c>
    </row>
    <row r="193" spans="1:32">
      <c r="A193" t="s">
        <v>104</v>
      </c>
      <c r="B193" t="s">
        <v>97</v>
      </c>
      <c r="C193" t="str">
        <f>"281505"</f>
        <v>281505</v>
      </c>
      <c r="D193" t="s">
        <v>103</v>
      </c>
      <c r="E193">
        <v>1</v>
      </c>
      <c r="F193">
        <v>830</v>
      </c>
      <c r="G193">
        <v>628</v>
      </c>
      <c r="H193">
        <v>305</v>
      </c>
      <c r="I193">
        <v>323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323</v>
      </c>
      <c r="T193">
        <v>0</v>
      </c>
      <c r="U193">
        <v>0</v>
      </c>
      <c r="V193">
        <v>323</v>
      </c>
      <c r="W193">
        <v>6</v>
      </c>
      <c r="X193">
        <v>2</v>
      </c>
      <c r="Y193">
        <v>4</v>
      </c>
      <c r="Z193">
        <v>0</v>
      </c>
      <c r="AA193">
        <v>317</v>
      </c>
      <c r="AB193">
        <v>165</v>
      </c>
      <c r="AC193">
        <v>35</v>
      </c>
      <c r="AD193">
        <v>64</v>
      </c>
      <c r="AE193">
        <v>53</v>
      </c>
      <c r="AF193">
        <v>317</v>
      </c>
    </row>
    <row r="194" spans="1:32">
      <c r="A194" t="s">
        <v>102</v>
      </c>
      <c r="B194" t="s">
        <v>97</v>
      </c>
      <c r="C194" t="str">
        <f>"281505"</f>
        <v>281505</v>
      </c>
      <c r="D194" t="s">
        <v>101</v>
      </c>
      <c r="E194">
        <v>2</v>
      </c>
      <c r="F194">
        <v>2164</v>
      </c>
      <c r="G194">
        <v>1635</v>
      </c>
      <c r="H194">
        <v>1018</v>
      </c>
      <c r="I194">
        <v>617</v>
      </c>
      <c r="J194">
        <v>1</v>
      </c>
      <c r="K194">
        <v>3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617</v>
      </c>
      <c r="T194">
        <v>0</v>
      </c>
      <c r="U194">
        <v>0</v>
      </c>
      <c r="V194">
        <v>617</v>
      </c>
      <c r="W194">
        <v>19</v>
      </c>
      <c r="X194">
        <v>6</v>
      </c>
      <c r="Y194">
        <v>13</v>
      </c>
      <c r="Z194">
        <v>0</v>
      </c>
      <c r="AA194">
        <v>598</v>
      </c>
      <c r="AB194">
        <v>248</v>
      </c>
      <c r="AC194">
        <v>100</v>
      </c>
      <c r="AD194">
        <v>157</v>
      </c>
      <c r="AE194">
        <v>93</v>
      </c>
      <c r="AF194">
        <v>598</v>
      </c>
    </row>
    <row r="195" spans="1:32">
      <c r="A195" t="s">
        <v>100</v>
      </c>
      <c r="B195" t="s">
        <v>97</v>
      </c>
      <c r="C195" t="str">
        <f>"281505"</f>
        <v>281505</v>
      </c>
      <c r="D195" t="s">
        <v>99</v>
      </c>
      <c r="E195">
        <v>3</v>
      </c>
      <c r="F195">
        <v>929</v>
      </c>
      <c r="G195">
        <v>710</v>
      </c>
      <c r="H195">
        <v>447</v>
      </c>
      <c r="I195">
        <v>263</v>
      </c>
      <c r="J195">
        <v>0</v>
      </c>
      <c r="K195">
        <v>3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263</v>
      </c>
      <c r="T195">
        <v>0</v>
      </c>
      <c r="U195">
        <v>0</v>
      </c>
      <c r="V195">
        <v>263</v>
      </c>
      <c r="W195">
        <v>6</v>
      </c>
      <c r="X195">
        <v>4</v>
      </c>
      <c r="Y195">
        <v>2</v>
      </c>
      <c r="Z195">
        <v>0</v>
      </c>
      <c r="AA195">
        <v>257</v>
      </c>
      <c r="AB195">
        <v>94</v>
      </c>
      <c r="AC195">
        <v>28</v>
      </c>
      <c r="AD195">
        <v>107</v>
      </c>
      <c r="AE195">
        <v>28</v>
      </c>
      <c r="AF195">
        <v>257</v>
      </c>
    </row>
    <row r="196" spans="1:32">
      <c r="A196" t="s">
        <v>98</v>
      </c>
      <c r="B196" t="s">
        <v>97</v>
      </c>
      <c r="C196" t="str">
        <f>"281505"</f>
        <v>281505</v>
      </c>
      <c r="D196" t="s">
        <v>96</v>
      </c>
      <c r="E196">
        <v>4</v>
      </c>
      <c r="F196">
        <v>1177</v>
      </c>
      <c r="G196">
        <v>889</v>
      </c>
      <c r="H196">
        <v>643</v>
      </c>
      <c r="I196">
        <v>246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246</v>
      </c>
      <c r="T196">
        <v>0</v>
      </c>
      <c r="U196">
        <v>0</v>
      </c>
      <c r="V196">
        <v>246</v>
      </c>
      <c r="W196">
        <v>18</v>
      </c>
      <c r="X196">
        <v>1</v>
      </c>
      <c r="Y196">
        <v>15</v>
      </c>
      <c r="Z196">
        <v>0</v>
      </c>
      <c r="AA196">
        <v>228</v>
      </c>
      <c r="AB196">
        <v>94</v>
      </c>
      <c r="AC196">
        <v>24</v>
      </c>
      <c r="AD196">
        <v>76</v>
      </c>
      <c r="AE196">
        <v>34</v>
      </c>
      <c r="AF196">
        <v>228</v>
      </c>
    </row>
    <row r="197" spans="1:32">
      <c r="A197" t="s">
        <v>95</v>
      </c>
      <c r="B197" t="s">
        <v>86</v>
      </c>
      <c r="C197" t="str">
        <f>"281506"</f>
        <v>281506</v>
      </c>
      <c r="D197" t="s">
        <v>94</v>
      </c>
      <c r="E197">
        <v>1</v>
      </c>
      <c r="F197">
        <v>2137</v>
      </c>
      <c r="G197">
        <v>1597</v>
      </c>
      <c r="H197">
        <v>726</v>
      </c>
      <c r="I197">
        <v>871</v>
      </c>
      <c r="J197">
        <v>0</v>
      </c>
      <c r="K197">
        <v>7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870</v>
      </c>
      <c r="T197">
        <v>0</v>
      </c>
      <c r="U197">
        <v>0</v>
      </c>
      <c r="V197">
        <v>870</v>
      </c>
      <c r="W197">
        <v>25</v>
      </c>
      <c r="X197">
        <v>0</v>
      </c>
      <c r="Y197">
        <v>25</v>
      </c>
      <c r="Z197">
        <v>0</v>
      </c>
      <c r="AA197">
        <v>845</v>
      </c>
      <c r="AB197">
        <v>252</v>
      </c>
      <c r="AC197">
        <v>167</v>
      </c>
      <c r="AD197">
        <v>331</v>
      </c>
      <c r="AE197">
        <v>95</v>
      </c>
      <c r="AF197">
        <v>845</v>
      </c>
    </row>
    <row r="198" spans="1:32">
      <c r="A198" t="s">
        <v>93</v>
      </c>
      <c r="B198" t="s">
        <v>86</v>
      </c>
      <c r="C198" t="str">
        <f>"281506"</f>
        <v>281506</v>
      </c>
      <c r="D198" t="s">
        <v>92</v>
      </c>
      <c r="E198">
        <v>2</v>
      </c>
      <c r="F198">
        <v>1163</v>
      </c>
      <c r="G198">
        <v>878</v>
      </c>
      <c r="H198">
        <v>627</v>
      </c>
      <c r="I198">
        <v>251</v>
      </c>
      <c r="J198">
        <v>0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251</v>
      </c>
      <c r="T198">
        <v>0</v>
      </c>
      <c r="U198">
        <v>0</v>
      </c>
      <c r="V198">
        <v>251</v>
      </c>
      <c r="W198">
        <v>5</v>
      </c>
      <c r="X198">
        <v>0</v>
      </c>
      <c r="Y198">
        <v>5</v>
      </c>
      <c r="Z198">
        <v>0</v>
      </c>
      <c r="AA198">
        <v>246</v>
      </c>
      <c r="AB198">
        <v>68</v>
      </c>
      <c r="AC198">
        <v>48</v>
      </c>
      <c r="AD198">
        <v>105</v>
      </c>
      <c r="AE198">
        <v>25</v>
      </c>
      <c r="AF198">
        <v>246</v>
      </c>
    </row>
    <row r="199" spans="1:32">
      <c r="A199" t="s">
        <v>91</v>
      </c>
      <c r="B199" t="s">
        <v>86</v>
      </c>
      <c r="C199" t="str">
        <f>"281506"</f>
        <v>281506</v>
      </c>
      <c r="D199" t="s">
        <v>90</v>
      </c>
      <c r="E199">
        <v>3</v>
      </c>
      <c r="F199">
        <v>588</v>
      </c>
      <c r="G199">
        <v>443</v>
      </c>
      <c r="H199">
        <v>310</v>
      </c>
      <c r="I199">
        <v>133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133</v>
      </c>
      <c r="T199">
        <v>0</v>
      </c>
      <c r="U199">
        <v>0</v>
      </c>
      <c r="V199">
        <v>133</v>
      </c>
      <c r="W199">
        <v>1</v>
      </c>
      <c r="X199">
        <v>0</v>
      </c>
      <c r="Y199">
        <v>1</v>
      </c>
      <c r="Z199">
        <v>0</v>
      </c>
      <c r="AA199">
        <v>132</v>
      </c>
      <c r="AB199">
        <v>45</v>
      </c>
      <c r="AC199">
        <v>26</v>
      </c>
      <c r="AD199">
        <v>47</v>
      </c>
      <c r="AE199">
        <v>14</v>
      </c>
      <c r="AF199">
        <v>132</v>
      </c>
    </row>
    <row r="200" spans="1:32">
      <c r="A200" t="s">
        <v>89</v>
      </c>
      <c r="B200" t="s">
        <v>86</v>
      </c>
      <c r="C200" t="str">
        <f>"281506"</f>
        <v>281506</v>
      </c>
      <c r="D200" t="s">
        <v>88</v>
      </c>
      <c r="E200">
        <v>4</v>
      </c>
      <c r="F200">
        <v>351</v>
      </c>
      <c r="G200">
        <v>266</v>
      </c>
      <c r="H200">
        <v>190</v>
      </c>
      <c r="I200">
        <v>76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76</v>
      </c>
      <c r="T200">
        <v>0</v>
      </c>
      <c r="U200">
        <v>0</v>
      </c>
      <c r="V200">
        <v>76</v>
      </c>
      <c r="W200">
        <v>2</v>
      </c>
      <c r="X200">
        <v>0</v>
      </c>
      <c r="Y200">
        <v>2</v>
      </c>
      <c r="Z200">
        <v>0</v>
      </c>
      <c r="AA200">
        <v>74</v>
      </c>
      <c r="AB200">
        <v>20</v>
      </c>
      <c r="AC200">
        <v>9</v>
      </c>
      <c r="AD200">
        <v>35</v>
      </c>
      <c r="AE200">
        <v>10</v>
      </c>
      <c r="AF200">
        <v>74</v>
      </c>
    </row>
    <row r="201" spans="1:32">
      <c r="A201" t="s">
        <v>87</v>
      </c>
      <c r="B201" t="s">
        <v>86</v>
      </c>
      <c r="C201" t="str">
        <f>"281506"</f>
        <v>281506</v>
      </c>
      <c r="D201" t="s">
        <v>85</v>
      </c>
      <c r="E201">
        <v>5</v>
      </c>
      <c r="F201">
        <v>226</v>
      </c>
      <c r="G201">
        <v>177</v>
      </c>
      <c r="H201">
        <v>105</v>
      </c>
      <c r="I201">
        <v>72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72</v>
      </c>
      <c r="T201">
        <v>0</v>
      </c>
      <c r="U201">
        <v>0</v>
      </c>
      <c r="V201">
        <v>72</v>
      </c>
      <c r="W201">
        <v>4</v>
      </c>
      <c r="X201">
        <v>2</v>
      </c>
      <c r="Y201">
        <v>2</v>
      </c>
      <c r="Z201">
        <v>0</v>
      </c>
      <c r="AA201">
        <v>68</v>
      </c>
      <c r="AB201">
        <v>18</v>
      </c>
      <c r="AC201">
        <v>9</v>
      </c>
      <c r="AD201">
        <v>34</v>
      </c>
      <c r="AE201">
        <v>7</v>
      </c>
      <c r="AF201">
        <v>68</v>
      </c>
    </row>
    <row r="202" spans="1:32">
      <c r="A202" t="s">
        <v>84</v>
      </c>
      <c r="B202" t="s">
        <v>75</v>
      </c>
      <c r="C202" t="str">
        <f>"281507"</f>
        <v>281507</v>
      </c>
      <c r="D202" t="s">
        <v>83</v>
      </c>
      <c r="E202">
        <v>1</v>
      </c>
      <c r="F202">
        <v>2020</v>
      </c>
      <c r="G202">
        <v>1524</v>
      </c>
      <c r="H202">
        <v>744</v>
      </c>
      <c r="I202">
        <v>780</v>
      </c>
      <c r="J202">
        <v>2</v>
      </c>
      <c r="K202">
        <v>7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780</v>
      </c>
      <c r="T202">
        <v>0</v>
      </c>
      <c r="U202">
        <v>0</v>
      </c>
      <c r="V202">
        <v>780</v>
      </c>
      <c r="W202">
        <v>33</v>
      </c>
      <c r="X202">
        <v>3</v>
      </c>
      <c r="Y202">
        <v>30</v>
      </c>
      <c r="Z202">
        <v>0</v>
      </c>
      <c r="AA202">
        <v>747</v>
      </c>
      <c r="AB202">
        <v>276</v>
      </c>
      <c r="AC202">
        <v>90</v>
      </c>
      <c r="AD202">
        <v>222</v>
      </c>
      <c r="AE202">
        <v>159</v>
      </c>
      <c r="AF202">
        <v>747</v>
      </c>
    </row>
    <row r="203" spans="1:32">
      <c r="A203" t="s">
        <v>82</v>
      </c>
      <c r="B203" t="s">
        <v>75</v>
      </c>
      <c r="C203" t="str">
        <f>"281507"</f>
        <v>281507</v>
      </c>
      <c r="D203" t="s">
        <v>81</v>
      </c>
      <c r="E203">
        <v>2</v>
      </c>
      <c r="F203">
        <v>930</v>
      </c>
      <c r="G203">
        <v>701</v>
      </c>
      <c r="H203">
        <v>433</v>
      </c>
      <c r="I203">
        <v>268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268</v>
      </c>
      <c r="T203">
        <v>0</v>
      </c>
      <c r="U203">
        <v>0</v>
      </c>
      <c r="V203">
        <v>268</v>
      </c>
      <c r="W203">
        <v>8</v>
      </c>
      <c r="X203">
        <v>3</v>
      </c>
      <c r="Y203">
        <v>5</v>
      </c>
      <c r="Z203">
        <v>0</v>
      </c>
      <c r="AA203">
        <v>260</v>
      </c>
      <c r="AB203">
        <v>105</v>
      </c>
      <c r="AC203">
        <v>31</v>
      </c>
      <c r="AD203">
        <v>85</v>
      </c>
      <c r="AE203">
        <v>39</v>
      </c>
      <c r="AF203">
        <v>260</v>
      </c>
    </row>
    <row r="204" spans="1:32">
      <c r="A204" t="s">
        <v>80</v>
      </c>
      <c r="B204" t="s">
        <v>75</v>
      </c>
      <c r="C204" t="str">
        <f>"281507"</f>
        <v>281507</v>
      </c>
      <c r="D204" t="s">
        <v>79</v>
      </c>
      <c r="E204">
        <v>3</v>
      </c>
      <c r="F204">
        <v>278</v>
      </c>
      <c r="G204">
        <v>208</v>
      </c>
      <c r="H204">
        <v>102</v>
      </c>
      <c r="I204">
        <v>106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106</v>
      </c>
      <c r="T204">
        <v>0</v>
      </c>
      <c r="U204">
        <v>0</v>
      </c>
      <c r="V204">
        <v>106</v>
      </c>
      <c r="W204">
        <v>2</v>
      </c>
      <c r="X204">
        <v>0</v>
      </c>
      <c r="Y204">
        <v>2</v>
      </c>
      <c r="Z204">
        <v>0</v>
      </c>
      <c r="AA204">
        <v>104</v>
      </c>
      <c r="AB204">
        <v>50</v>
      </c>
      <c r="AC204">
        <v>9</v>
      </c>
      <c r="AD204">
        <v>26</v>
      </c>
      <c r="AE204">
        <v>19</v>
      </c>
      <c r="AF204">
        <v>104</v>
      </c>
    </row>
    <row r="205" spans="1:32">
      <c r="A205" t="s">
        <v>78</v>
      </c>
      <c r="B205" t="s">
        <v>75</v>
      </c>
      <c r="C205" t="str">
        <f>"281507"</f>
        <v>281507</v>
      </c>
      <c r="D205" t="s">
        <v>77</v>
      </c>
      <c r="E205">
        <v>4</v>
      </c>
      <c r="F205">
        <v>534</v>
      </c>
      <c r="G205">
        <v>406</v>
      </c>
      <c r="H205">
        <v>265</v>
      </c>
      <c r="I205">
        <v>141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141</v>
      </c>
      <c r="T205">
        <v>0</v>
      </c>
      <c r="U205">
        <v>0</v>
      </c>
      <c r="V205">
        <v>141</v>
      </c>
      <c r="W205">
        <v>3</v>
      </c>
      <c r="X205">
        <v>0</v>
      </c>
      <c r="Y205">
        <v>3</v>
      </c>
      <c r="Z205">
        <v>0</v>
      </c>
      <c r="AA205">
        <v>138</v>
      </c>
      <c r="AB205">
        <v>38</v>
      </c>
      <c r="AC205">
        <v>20</v>
      </c>
      <c r="AD205">
        <v>52</v>
      </c>
      <c r="AE205">
        <v>28</v>
      </c>
      <c r="AF205">
        <v>138</v>
      </c>
    </row>
    <row r="206" spans="1:32">
      <c r="A206" t="s">
        <v>76</v>
      </c>
      <c r="B206" t="s">
        <v>75</v>
      </c>
      <c r="C206" t="str">
        <f>"281507"</f>
        <v>281507</v>
      </c>
      <c r="D206" t="s">
        <v>74</v>
      </c>
      <c r="E206">
        <v>5</v>
      </c>
      <c r="F206">
        <v>297</v>
      </c>
      <c r="G206">
        <v>229</v>
      </c>
      <c r="H206">
        <v>133</v>
      </c>
      <c r="I206">
        <v>96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96</v>
      </c>
      <c r="T206">
        <v>0</v>
      </c>
      <c r="U206">
        <v>0</v>
      </c>
      <c r="V206">
        <v>96</v>
      </c>
      <c r="W206">
        <v>2</v>
      </c>
      <c r="X206">
        <v>0</v>
      </c>
      <c r="Y206">
        <v>2</v>
      </c>
      <c r="Z206">
        <v>0</v>
      </c>
      <c r="AA206">
        <v>94</v>
      </c>
      <c r="AB206">
        <v>42</v>
      </c>
      <c r="AC206">
        <v>12</v>
      </c>
      <c r="AD206">
        <v>31</v>
      </c>
      <c r="AE206">
        <v>9</v>
      </c>
      <c r="AF206">
        <v>94</v>
      </c>
    </row>
    <row r="207" spans="1:32">
      <c r="A207" t="s">
        <v>73</v>
      </c>
      <c r="B207" t="s">
        <v>32</v>
      </c>
      <c r="C207" t="str">
        <f>"281508"</f>
        <v>281508</v>
      </c>
      <c r="D207" t="s">
        <v>72</v>
      </c>
      <c r="E207">
        <v>1</v>
      </c>
      <c r="F207">
        <v>1201</v>
      </c>
      <c r="G207">
        <v>905</v>
      </c>
      <c r="H207">
        <v>446</v>
      </c>
      <c r="I207">
        <v>459</v>
      </c>
      <c r="J207">
        <v>1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458</v>
      </c>
      <c r="T207">
        <v>0</v>
      </c>
      <c r="U207">
        <v>0</v>
      </c>
      <c r="V207">
        <v>458</v>
      </c>
      <c r="W207">
        <v>33</v>
      </c>
      <c r="X207">
        <v>4</v>
      </c>
      <c r="Y207">
        <v>26</v>
      </c>
      <c r="Z207">
        <v>0</v>
      </c>
      <c r="AA207">
        <v>425</v>
      </c>
      <c r="AB207">
        <v>146</v>
      </c>
      <c r="AC207">
        <v>82</v>
      </c>
      <c r="AD207">
        <v>131</v>
      </c>
      <c r="AE207">
        <v>66</v>
      </c>
      <c r="AF207">
        <v>425</v>
      </c>
    </row>
    <row r="208" spans="1:32">
      <c r="A208" t="s">
        <v>71</v>
      </c>
      <c r="B208" t="s">
        <v>32</v>
      </c>
      <c r="C208" t="str">
        <f>"281508"</f>
        <v>281508</v>
      </c>
      <c r="D208" t="s">
        <v>70</v>
      </c>
      <c r="E208">
        <v>2</v>
      </c>
      <c r="F208">
        <v>728</v>
      </c>
      <c r="G208">
        <v>563</v>
      </c>
      <c r="H208">
        <v>214</v>
      </c>
      <c r="I208">
        <v>349</v>
      </c>
      <c r="J208">
        <v>0</v>
      </c>
      <c r="K208">
        <v>5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349</v>
      </c>
      <c r="T208">
        <v>0</v>
      </c>
      <c r="U208">
        <v>0</v>
      </c>
      <c r="V208">
        <v>349</v>
      </c>
      <c r="W208">
        <v>3</v>
      </c>
      <c r="X208">
        <v>2</v>
      </c>
      <c r="Y208">
        <v>1</v>
      </c>
      <c r="Z208">
        <v>0</v>
      </c>
      <c r="AA208">
        <v>346</v>
      </c>
      <c r="AB208">
        <v>122</v>
      </c>
      <c r="AC208">
        <v>78</v>
      </c>
      <c r="AD208">
        <v>96</v>
      </c>
      <c r="AE208">
        <v>50</v>
      </c>
      <c r="AF208">
        <v>346</v>
      </c>
    </row>
    <row r="209" spans="1:32">
      <c r="A209" t="s">
        <v>69</v>
      </c>
      <c r="B209" t="s">
        <v>32</v>
      </c>
      <c r="C209" t="str">
        <f>"281508"</f>
        <v>281508</v>
      </c>
      <c r="D209" t="s">
        <v>60</v>
      </c>
      <c r="E209">
        <v>3</v>
      </c>
      <c r="F209">
        <v>923</v>
      </c>
      <c r="G209">
        <v>704</v>
      </c>
      <c r="H209">
        <v>295</v>
      </c>
      <c r="I209">
        <v>409</v>
      </c>
      <c r="J209">
        <v>0</v>
      </c>
      <c r="K209">
        <v>4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409</v>
      </c>
      <c r="T209">
        <v>0</v>
      </c>
      <c r="U209">
        <v>0</v>
      </c>
      <c r="V209">
        <v>409</v>
      </c>
      <c r="W209">
        <v>9</v>
      </c>
      <c r="X209">
        <v>0</v>
      </c>
      <c r="Y209">
        <v>7</v>
      </c>
      <c r="Z209">
        <v>0</v>
      </c>
      <c r="AA209">
        <v>400</v>
      </c>
      <c r="AB209">
        <v>158</v>
      </c>
      <c r="AC209">
        <v>79</v>
      </c>
      <c r="AD209">
        <v>95</v>
      </c>
      <c r="AE209">
        <v>68</v>
      </c>
      <c r="AF209">
        <v>400</v>
      </c>
    </row>
    <row r="210" spans="1:32">
      <c r="A210" t="s">
        <v>68</v>
      </c>
      <c r="B210" t="s">
        <v>32</v>
      </c>
      <c r="C210" t="str">
        <f>"281508"</f>
        <v>281508</v>
      </c>
      <c r="D210" t="s">
        <v>60</v>
      </c>
      <c r="E210">
        <v>4</v>
      </c>
      <c r="F210">
        <v>1019</v>
      </c>
      <c r="G210">
        <v>770</v>
      </c>
      <c r="H210">
        <v>353</v>
      </c>
      <c r="I210">
        <v>417</v>
      </c>
      <c r="J210">
        <v>0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417</v>
      </c>
      <c r="T210">
        <v>0</v>
      </c>
      <c r="U210">
        <v>0</v>
      </c>
      <c r="V210">
        <v>417</v>
      </c>
      <c r="W210">
        <v>14</v>
      </c>
      <c r="X210">
        <v>5</v>
      </c>
      <c r="Y210">
        <v>9</v>
      </c>
      <c r="Z210">
        <v>0</v>
      </c>
      <c r="AA210">
        <v>403</v>
      </c>
      <c r="AB210">
        <v>163</v>
      </c>
      <c r="AC210">
        <v>74</v>
      </c>
      <c r="AD210">
        <v>110</v>
      </c>
      <c r="AE210">
        <v>56</v>
      </c>
      <c r="AF210">
        <v>403</v>
      </c>
    </row>
    <row r="211" spans="1:32">
      <c r="A211" s="1" t="s">
        <v>67</v>
      </c>
      <c r="B211" t="s">
        <v>32</v>
      </c>
      <c r="C211" t="str">
        <f>"281508"</f>
        <v>281508</v>
      </c>
      <c r="D211" t="s">
        <v>66</v>
      </c>
      <c r="E211">
        <v>5</v>
      </c>
      <c r="F211">
        <v>727</v>
      </c>
      <c r="G211">
        <v>555</v>
      </c>
      <c r="H211">
        <v>248</v>
      </c>
      <c r="I211">
        <v>307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307</v>
      </c>
      <c r="T211">
        <v>0</v>
      </c>
      <c r="U211">
        <v>0</v>
      </c>
      <c r="V211">
        <v>307</v>
      </c>
      <c r="W211">
        <v>6</v>
      </c>
      <c r="X211">
        <v>0</v>
      </c>
      <c r="Y211">
        <v>6</v>
      </c>
      <c r="Z211">
        <v>0</v>
      </c>
      <c r="AA211">
        <v>301</v>
      </c>
      <c r="AB211">
        <v>113</v>
      </c>
      <c r="AC211">
        <v>54</v>
      </c>
      <c r="AD211">
        <v>98</v>
      </c>
      <c r="AE211">
        <v>36</v>
      </c>
      <c r="AF211">
        <v>301</v>
      </c>
    </row>
    <row r="212" spans="1:32">
      <c r="A212" t="s">
        <v>65</v>
      </c>
      <c r="B212" t="s">
        <v>32</v>
      </c>
      <c r="C212" t="str">
        <f>"281508"</f>
        <v>281508</v>
      </c>
      <c r="D212" t="s">
        <v>64</v>
      </c>
      <c r="E212">
        <v>6</v>
      </c>
      <c r="F212">
        <v>809</v>
      </c>
      <c r="G212">
        <v>613</v>
      </c>
      <c r="H212">
        <v>279</v>
      </c>
      <c r="I212">
        <v>334</v>
      </c>
      <c r="J212">
        <v>0</v>
      </c>
      <c r="K212">
        <v>4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334</v>
      </c>
      <c r="T212">
        <v>0</v>
      </c>
      <c r="U212">
        <v>0</v>
      </c>
      <c r="V212">
        <v>334</v>
      </c>
      <c r="W212">
        <v>9</v>
      </c>
      <c r="X212">
        <v>5</v>
      </c>
      <c r="Y212">
        <v>4</v>
      </c>
      <c r="Z212">
        <v>0</v>
      </c>
      <c r="AA212">
        <v>325</v>
      </c>
      <c r="AB212">
        <v>139</v>
      </c>
      <c r="AC212">
        <v>53</v>
      </c>
      <c r="AD212">
        <v>84</v>
      </c>
      <c r="AE212">
        <v>49</v>
      </c>
      <c r="AF212">
        <v>325</v>
      </c>
    </row>
    <row r="213" spans="1:32">
      <c r="A213" t="s">
        <v>63</v>
      </c>
      <c r="B213" t="s">
        <v>32</v>
      </c>
      <c r="C213" t="str">
        <f>"281508"</f>
        <v>281508</v>
      </c>
      <c r="D213" t="s">
        <v>62</v>
      </c>
      <c r="E213">
        <v>7</v>
      </c>
      <c r="F213">
        <v>879</v>
      </c>
      <c r="G213">
        <v>671</v>
      </c>
      <c r="H213">
        <v>344</v>
      </c>
      <c r="I213">
        <v>327</v>
      </c>
      <c r="J213">
        <v>0</v>
      </c>
      <c r="K213">
        <v>6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327</v>
      </c>
      <c r="T213">
        <v>0</v>
      </c>
      <c r="U213">
        <v>0</v>
      </c>
      <c r="V213">
        <v>327</v>
      </c>
      <c r="W213">
        <v>14</v>
      </c>
      <c r="X213">
        <v>4</v>
      </c>
      <c r="Y213">
        <v>10</v>
      </c>
      <c r="Z213">
        <v>0</v>
      </c>
      <c r="AA213">
        <v>313</v>
      </c>
      <c r="AB213">
        <v>111</v>
      </c>
      <c r="AC213">
        <v>46</v>
      </c>
      <c r="AD213">
        <v>120</v>
      </c>
      <c r="AE213">
        <v>36</v>
      </c>
      <c r="AF213">
        <v>313</v>
      </c>
    </row>
    <row r="214" spans="1:32">
      <c r="A214" t="s">
        <v>61</v>
      </c>
      <c r="B214" t="s">
        <v>32</v>
      </c>
      <c r="C214" t="str">
        <f>"281508"</f>
        <v>281508</v>
      </c>
      <c r="D214" t="s">
        <v>60</v>
      </c>
      <c r="E214">
        <v>8</v>
      </c>
      <c r="F214">
        <v>1087</v>
      </c>
      <c r="G214">
        <v>816</v>
      </c>
      <c r="H214">
        <v>341</v>
      </c>
      <c r="I214">
        <v>475</v>
      </c>
      <c r="J214">
        <v>0</v>
      </c>
      <c r="K214">
        <v>7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475</v>
      </c>
      <c r="T214">
        <v>0</v>
      </c>
      <c r="U214">
        <v>0</v>
      </c>
      <c r="V214">
        <v>475</v>
      </c>
      <c r="W214">
        <v>17</v>
      </c>
      <c r="X214">
        <v>2</v>
      </c>
      <c r="Y214">
        <v>15</v>
      </c>
      <c r="Z214">
        <v>0</v>
      </c>
      <c r="AA214">
        <v>458</v>
      </c>
      <c r="AB214">
        <v>173</v>
      </c>
      <c r="AC214">
        <v>101</v>
      </c>
      <c r="AD214">
        <v>122</v>
      </c>
      <c r="AE214">
        <v>62</v>
      </c>
      <c r="AF214">
        <v>458</v>
      </c>
    </row>
    <row r="215" spans="1:32">
      <c r="A215" t="s">
        <v>59</v>
      </c>
      <c r="B215" t="s">
        <v>32</v>
      </c>
      <c r="C215" t="str">
        <f>"281508"</f>
        <v>281508</v>
      </c>
      <c r="D215" t="s">
        <v>58</v>
      </c>
      <c r="E215">
        <v>9</v>
      </c>
      <c r="F215">
        <v>743</v>
      </c>
      <c r="G215">
        <v>559</v>
      </c>
      <c r="H215">
        <v>193</v>
      </c>
      <c r="I215">
        <v>366</v>
      </c>
      <c r="J215">
        <v>0</v>
      </c>
      <c r="K215">
        <v>2</v>
      </c>
      <c r="L215">
        <v>1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1</v>
      </c>
      <c r="S215">
        <v>367</v>
      </c>
      <c r="T215">
        <v>1</v>
      </c>
      <c r="U215">
        <v>0</v>
      </c>
      <c r="V215">
        <v>367</v>
      </c>
      <c r="W215">
        <v>9</v>
      </c>
      <c r="X215">
        <v>1</v>
      </c>
      <c r="Y215">
        <v>5</v>
      </c>
      <c r="Z215">
        <v>0</v>
      </c>
      <c r="AA215">
        <v>358</v>
      </c>
      <c r="AB215">
        <v>152</v>
      </c>
      <c r="AC215">
        <v>75</v>
      </c>
      <c r="AD215">
        <v>74</v>
      </c>
      <c r="AE215">
        <v>57</v>
      </c>
      <c r="AF215">
        <v>358</v>
      </c>
    </row>
    <row r="216" spans="1:32">
      <c r="A216" t="s">
        <v>57</v>
      </c>
      <c r="B216" t="s">
        <v>32</v>
      </c>
      <c r="C216" t="str">
        <f>"281508"</f>
        <v>281508</v>
      </c>
      <c r="D216" t="s">
        <v>56</v>
      </c>
      <c r="E216">
        <v>10</v>
      </c>
      <c r="F216">
        <v>855</v>
      </c>
      <c r="G216">
        <v>649</v>
      </c>
      <c r="H216">
        <v>192</v>
      </c>
      <c r="I216">
        <v>457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457</v>
      </c>
      <c r="T216">
        <v>0</v>
      </c>
      <c r="U216">
        <v>0</v>
      </c>
      <c r="V216">
        <v>457</v>
      </c>
      <c r="W216">
        <v>9</v>
      </c>
      <c r="X216">
        <v>2</v>
      </c>
      <c r="Y216">
        <v>7</v>
      </c>
      <c r="Z216">
        <v>0</v>
      </c>
      <c r="AA216">
        <v>448</v>
      </c>
      <c r="AB216">
        <v>168</v>
      </c>
      <c r="AC216">
        <v>77</v>
      </c>
      <c r="AD216">
        <v>145</v>
      </c>
      <c r="AE216">
        <v>58</v>
      </c>
      <c r="AF216">
        <v>448</v>
      </c>
    </row>
    <row r="217" spans="1:32">
      <c r="A217" t="s">
        <v>55</v>
      </c>
      <c r="B217" t="s">
        <v>32</v>
      </c>
      <c r="C217" t="str">
        <f>"281508"</f>
        <v>281508</v>
      </c>
      <c r="D217" t="s">
        <v>54</v>
      </c>
      <c r="E217">
        <v>11</v>
      </c>
      <c r="F217">
        <v>999</v>
      </c>
      <c r="G217">
        <v>755</v>
      </c>
      <c r="H217">
        <v>255</v>
      </c>
      <c r="I217">
        <v>500</v>
      </c>
      <c r="J217">
        <v>0</v>
      </c>
      <c r="K217">
        <v>6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500</v>
      </c>
      <c r="T217">
        <v>0</v>
      </c>
      <c r="U217">
        <v>0</v>
      </c>
      <c r="V217">
        <v>500</v>
      </c>
      <c r="W217">
        <v>14</v>
      </c>
      <c r="X217">
        <v>3</v>
      </c>
      <c r="Y217">
        <v>11</v>
      </c>
      <c r="Z217">
        <v>0</v>
      </c>
      <c r="AA217">
        <v>486</v>
      </c>
      <c r="AB217">
        <v>192</v>
      </c>
      <c r="AC217">
        <v>88</v>
      </c>
      <c r="AD217">
        <v>110</v>
      </c>
      <c r="AE217">
        <v>96</v>
      </c>
      <c r="AF217">
        <v>486</v>
      </c>
    </row>
    <row r="218" spans="1:32">
      <c r="A218" t="s">
        <v>53</v>
      </c>
      <c r="B218" t="s">
        <v>32</v>
      </c>
      <c r="C218" t="str">
        <f>"281508"</f>
        <v>281508</v>
      </c>
      <c r="D218" t="s">
        <v>52</v>
      </c>
      <c r="E218">
        <v>12</v>
      </c>
      <c r="F218">
        <v>1244</v>
      </c>
      <c r="G218">
        <v>933</v>
      </c>
      <c r="H218">
        <v>333</v>
      </c>
      <c r="I218">
        <v>600</v>
      </c>
      <c r="J218">
        <v>0</v>
      </c>
      <c r="K218">
        <v>6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600</v>
      </c>
      <c r="T218">
        <v>0</v>
      </c>
      <c r="U218">
        <v>0</v>
      </c>
      <c r="V218">
        <v>600</v>
      </c>
      <c r="W218">
        <v>10</v>
      </c>
      <c r="X218">
        <v>1</v>
      </c>
      <c r="Y218">
        <v>9</v>
      </c>
      <c r="Z218">
        <v>0</v>
      </c>
      <c r="AA218">
        <v>590</v>
      </c>
      <c r="AB218">
        <v>245</v>
      </c>
      <c r="AC218">
        <v>111</v>
      </c>
      <c r="AD218">
        <v>169</v>
      </c>
      <c r="AE218">
        <v>65</v>
      </c>
      <c r="AF218">
        <v>590</v>
      </c>
    </row>
    <row r="219" spans="1:32">
      <c r="A219" t="s">
        <v>51</v>
      </c>
      <c r="B219" t="s">
        <v>32</v>
      </c>
      <c r="C219" t="str">
        <f>"281508"</f>
        <v>281508</v>
      </c>
      <c r="D219" t="s">
        <v>50</v>
      </c>
      <c r="E219">
        <v>13</v>
      </c>
      <c r="F219">
        <v>1015</v>
      </c>
      <c r="G219">
        <v>757</v>
      </c>
      <c r="H219">
        <v>389</v>
      </c>
      <c r="I219">
        <v>368</v>
      </c>
      <c r="J219">
        <v>0</v>
      </c>
      <c r="K219">
        <v>8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368</v>
      </c>
      <c r="T219">
        <v>0</v>
      </c>
      <c r="U219">
        <v>0</v>
      </c>
      <c r="V219">
        <v>368</v>
      </c>
      <c r="W219">
        <v>8</v>
      </c>
      <c r="X219">
        <v>1</v>
      </c>
      <c r="Y219">
        <v>7</v>
      </c>
      <c r="Z219">
        <v>0</v>
      </c>
      <c r="AA219">
        <v>360</v>
      </c>
      <c r="AB219">
        <v>146</v>
      </c>
      <c r="AC219">
        <v>80</v>
      </c>
      <c r="AD219">
        <v>82</v>
      </c>
      <c r="AE219">
        <v>52</v>
      </c>
      <c r="AF219">
        <v>360</v>
      </c>
    </row>
    <row r="220" spans="1:32">
      <c r="A220" t="s">
        <v>49</v>
      </c>
      <c r="B220" t="s">
        <v>32</v>
      </c>
      <c r="C220" t="str">
        <f>"281508"</f>
        <v>281508</v>
      </c>
      <c r="D220" t="s">
        <v>48</v>
      </c>
      <c r="E220">
        <v>14</v>
      </c>
      <c r="F220">
        <v>747</v>
      </c>
      <c r="G220">
        <v>565</v>
      </c>
      <c r="H220">
        <v>359</v>
      </c>
      <c r="I220">
        <v>206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206</v>
      </c>
      <c r="T220">
        <v>0</v>
      </c>
      <c r="U220">
        <v>0</v>
      </c>
      <c r="V220">
        <v>206</v>
      </c>
      <c r="W220">
        <v>3</v>
      </c>
      <c r="X220">
        <v>0</v>
      </c>
      <c r="Y220">
        <v>3</v>
      </c>
      <c r="Z220">
        <v>0</v>
      </c>
      <c r="AA220">
        <v>203</v>
      </c>
      <c r="AB220">
        <v>82</v>
      </c>
      <c r="AC220">
        <v>30</v>
      </c>
      <c r="AD220">
        <v>69</v>
      </c>
      <c r="AE220">
        <v>22</v>
      </c>
      <c r="AF220">
        <v>203</v>
      </c>
    </row>
    <row r="221" spans="1:32">
      <c r="A221" t="s">
        <v>47</v>
      </c>
      <c r="B221" t="s">
        <v>32</v>
      </c>
      <c r="C221" t="str">
        <f>"281508"</f>
        <v>281508</v>
      </c>
      <c r="D221" t="s">
        <v>46</v>
      </c>
      <c r="E221">
        <v>15</v>
      </c>
      <c r="F221">
        <v>808</v>
      </c>
      <c r="G221">
        <v>612</v>
      </c>
      <c r="H221">
        <v>342</v>
      </c>
      <c r="I221">
        <v>270</v>
      </c>
      <c r="J221">
        <v>0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270</v>
      </c>
      <c r="T221">
        <v>0</v>
      </c>
      <c r="U221">
        <v>0</v>
      </c>
      <c r="V221">
        <v>270</v>
      </c>
      <c r="W221">
        <v>19</v>
      </c>
      <c r="X221">
        <v>1</v>
      </c>
      <c r="Y221">
        <v>15</v>
      </c>
      <c r="Z221">
        <v>0</v>
      </c>
      <c r="AA221">
        <v>251</v>
      </c>
      <c r="AB221">
        <v>80</v>
      </c>
      <c r="AC221">
        <v>33</v>
      </c>
      <c r="AD221">
        <v>105</v>
      </c>
      <c r="AE221">
        <v>33</v>
      </c>
      <c r="AF221">
        <v>251</v>
      </c>
    </row>
    <row r="222" spans="1:32">
      <c r="A222" t="s">
        <v>45</v>
      </c>
      <c r="B222" t="s">
        <v>32</v>
      </c>
      <c r="C222" t="str">
        <f>"281508"</f>
        <v>281508</v>
      </c>
      <c r="D222" t="s">
        <v>44</v>
      </c>
      <c r="E222">
        <v>16</v>
      </c>
      <c r="F222">
        <v>984</v>
      </c>
      <c r="G222">
        <v>750</v>
      </c>
      <c r="H222">
        <v>476</v>
      </c>
      <c r="I222">
        <v>274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274</v>
      </c>
      <c r="T222">
        <v>0</v>
      </c>
      <c r="U222">
        <v>0</v>
      </c>
      <c r="V222">
        <v>274</v>
      </c>
      <c r="W222">
        <v>14</v>
      </c>
      <c r="X222">
        <v>1</v>
      </c>
      <c r="Y222">
        <v>13</v>
      </c>
      <c r="Z222">
        <v>0</v>
      </c>
      <c r="AA222">
        <v>260</v>
      </c>
      <c r="AB222">
        <v>120</v>
      </c>
      <c r="AC222">
        <v>37</v>
      </c>
      <c r="AD222">
        <v>57</v>
      </c>
      <c r="AE222">
        <v>46</v>
      </c>
      <c r="AF222">
        <v>260</v>
      </c>
    </row>
    <row r="223" spans="1:32">
      <c r="A223" t="s">
        <v>43</v>
      </c>
      <c r="B223" t="s">
        <v>32</v>
      </c>
      <c r="C223" t="str">
        <f>"281508"</f>
        <v>281508</v>
      </c>
      <c r="D223" t="s">
        <v>42</v>
      </c>
      <c r="E223">
        <v>17</v>
      </c>
      <c r="F223">
        <v>961</v>
      </c>
      <c r="G223">
        <v>728</v>
      </c>
      <c r="H223">
        <v>468</v>
      </c>
      <c r="I223">
        <v>260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260</v>
      </c>
      <c r="T223">
        <v>0</v>
      </c>
      <c r="U223">
        <v>0</v>
      </c>
      <c r="V223">
        <v>260</v>
      </c>
      <c r="W223">
        <v>8</v>
      </c>
      <c r="X223">
        <v>5</v>
      </c>
      <c r="Y223">
        <v>3</v>
      </c>
      <c r="Z223">
        <v>0</v>
      </c>
      <c r="AA223">
        <v>252</v>
      </c>
      <c r="AB223">
        <v>104</v>
      </c>
      <c r="AC223">
        <v>38</v>
      </c>
      <c r="AD223">
        <v>85</v>
      </c>
      <c r="AE223">
        <v>25</v>
      </c>
      <c r="AF223">
        <v>252</v>
      </c>
    </row>
    <row r="224" spans="1:32">
      <c r="A224" t="s">
        <v>41</v>
      </c>
      <c r="B224" t="s">
        <v>32</v>
      </c>
      <c r="C224" t="str">
        <f>"281508"</f>
        <v>281508</v>
      </c>
      <c r="D224" t="s">
        <v>40</v>
      </c>
      <c r="E224">
        <v>18</v>
      </c>
      <c r="F224">
        <v>1028</v>
      </c>
      <c r="G224">
        <v>768</v>
      </c>
      <c r="H224">
        <v>511</v>
      </c>
      <c r="I224">
        <v>257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257</v>
      </c>
      <c r="T224">
        <v>0</v>
      </c>
      <c r="U224">
        <v>0</v>
      </c>
      <c r="V224">
        <v>257</v>
      </c>
      <c r="W224">
        <v>7</v>
      </c>
      <c r="X224">
        <v>1</v>
      </c>
      <c r="Y224">
        <v>6</v>
      </c>
      <c r="Z224">
        <v>0</v>
      </c>
      <c r="AA224">
        <v>250</v>
      </c>
      <c r="AB224">
        <v>83</v>
      </c>
      <c r="AC224">
        <v>36</v>
      </c>
      <c r="AD224">
        <v>105</v>
      </c>
      <c r="AE224">
        <v>26</v>
      </c>
      <c r="AF224">
        <v>250</v>
      </c>
    </row>
    <row r="225" spans="1:32">
      <c r="A225" t="s">
        <v>39</v>
      </c>
      <c r="B225" t="s">
        <v>32</v>
      </c>
      <c r="C225" t="str">
        <f>"281508"</f>
        <v>281508</v>
      </c>
      <c r="D225" t="s">
        <v>38</v>
      </c>
      <c r="E225">
        <v>19</v>
      </c>
      <c r="F225">
        <v>887</v>
      </c>
      <c r="G225">
        <v>661</v>
      </c>
      <c r="H225">
        <v>455</v>
      </c>
      <c r="I225">
        <v>206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206</v>
      </c>
      <c r="T225">
        <v>0</v>
      </c>
      <c r="U225">
        <v>0</v>
      </c>
      <c r="V225">
        <v>206</v>
      </c>
      <c r="W225">
        <v>11</v>
      </c>
      <c r="X225">
        <v>1</v>
      </c>
      <c r="Y225">
        <v>10</v>
      </c>
      <c r="Z225">
        <v>0</v>
      </c>
      <c r="AA225">
        <v>195</v>
      </c>
      <c r="AB225">
        <v>75</v>
      </c>
      <c r="AC225">
        <v>20</v>
      </c>
      <c r="AD225">
        <v>78</v>
      </c>
      <c r="AE225">
        <v>22</v>
      </c>
      <c r="AF225">
        <v>195</v>
      </c>
    </row>
    <row r="226" spans="1:32">
      <c r="A226" t="s">
        <v>37</v>
      </c>
      <c r="B226" t="s">
        <v>32</v>
      </c>
      <c r="C226" t="str">
        <f>"281508"</f>
        <v>281508</v>
      </c>
      <c r="D226" t="s">
        <v>36</v>
      </c>
      <c r="E226">
        <v>20</v>
      </c>
      <c r="F226">
        <v>965</v>
      </c>
      <c r="G226">
        <v>732</v>
      </c>
      <c r="H226">
        <v>501</v>
      </c>
      <c r="I226">
        <v>231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231</v>
      </c>
      <c r="T226">
        <v>0</v>
      </c>
      <c r="U226">
        <v>0</v>
      </c>
      <c r="V226">
        <v>231</v>
      </c>
      <c r="W226">
        <v>9</v>
      </c>
      <c r="X226">
        <v>0</v>
      </c>
      <c r="Y226">
        <v>8</v>
      </c>
      <c r="Z226">
        <v>0</v>
      </c>
      <c r="AA226">
        <v>222</v>
      </c>
      <c r="AB226">
        <v>77</v>
      </c>
      <c r="AC226">
        <v>33</v>
      </c>
      <c r="AD226">
        <v>87</v>
      </c>
      <c r="AE226">
        <v>25</v>
      </c>
      <c r="AF226">
        <v>222</v>
      </c>
    </row>
    <row r="227" spans="1:32">
      <c r="A227" s="1" t="s">
        <v>35</v>
      </c>
      <c r="B227" t="s">
        <v>32</v>
      </c>
      <c r="C227" t="str">
        <f>"281508"</f>
        <v>281508</v>
      </c>
      <c r="D227" t="s">
        <v>34</v>
      </c>
      <c r="E227">
        <v>21</v>
      </c>
      <c r="F227">
        <v>891</v>
      </c>
      <c r="G227">
        <v>669</v>
      </c>
      <c r="H227">
        <v>352</v>
      </c>
      <c r="I227">
        <v>317</v>
      </c>
      <c r="J227">
        <v>0</v>
      </c>
      <c r="K227">
        <v>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317</v>
      </c>
      <c r="T227">
        <v>0</v>
      </c>
      <c r="U227">
        <v>0</v>
      </c>
      <c r="V227">
        <v>317</v>
      </c>
      <c r="W227">
        <v>13</v>
      </c>
      <c r="X227">
        <v>2</v>
      </c>
      <c r="Y227">
        <v>11</v>
      </c>
      <c r="Z227">
        <v>0</v>
      </c>
      <c r="AA227">
        <v>304</v>
      </c>
      <c r="AB227">
        <v>119</v>
      </c>
      <c r="AC227">
        <v>40</v>
      </c>
      <c r="AD227">
        <v>108</v>
      </c>
      <c r="AE227">
        <v>37</v>
      </c>
      <c r="AF227">
        <v>304</v>
      </c>
    </row>
    <row r="228" spans="1:32">
      <c r="A228" t="s">
        <v>33</v>
      </c>
      <c r="B228" t="s">
        <v>32</v>
      </c>
      <c r="C228" t="str">
        <f>"281508"</f>
        <v>281508</v>
      </c>
      <c r="D228" t="s">
        <v>31</v>
      </c>
      <c r="E228">
        <v>22</v>
      </c>
      <c r="F228">
        <v>116</v>
      </c>
      <c r="G228">
        <v>148</v>
      </c>
      <c r="H228">
        <v>112</v>
      </c>
      <c r="I228">
        <v>36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36</v>
      </c>
      <c r="T228">
        <v>0</v>
      </c>
      <c r="U228">
        <v>0</v>
      </c>
      <c r="V228">
        <v>36</v>
      </c>
      <c r="W228">
        <v>0</v>
      </c>
      <c r="X228">
        <v>0</v>
      </c>
      <c r="Y228">
        <v>0</v>
      </c>
      <c r="Z228">
        <v>0</v>
      </c>
      <c r="AA228">
        <v>36</v>
      </c>
      <c r="AB228">
        <v>19</v>
      </c>
      <c r="AC228">
        <v>7</v>
      </c>
      <c r="AD228">
        <v>7</v>
      </c>
      <c r="AE228">
        <v>3</v>
      </c>
      <c r="AF228">
        <v>36</v>
      </c>
    </row>
    <row r="229" spans="1:32">
      <c r="A229" t="s">
        <v>30</v>
      </c>
      <c r="B229" t="s">
        <v>1</v>
      </c>
      <c r="C229" t="str">
        <f>"281509"</f>
        <v>281509</v>
      </c>
      <c r="D229" t="s">
        <v>29</v>
      </c>
      <c r="E229">
        <v>1</v>
      </c>
      <c r="F229">
        <v>954</v>
      </c>
      <c r="G229">
        <v>717</v>
      </c>
      <c r="H229">
        <v>436</v>
      </c>
      <c r="I229">
        <v>281</v>
      </c>
      <c r="J229">
        <v>0</v>
      </c>
      <c r="K229">
        <v>5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281</v>
      </c>
      <c r="T229">
        <v>0</v>
      </c>
      <c r="U229">
        <v>0</v>
      </c>
      <c r="V229">
        <v>281</v>
      </c>
      <c r="W229">
        <v>11</v>
      </c>
      <c r="X229">
        <v>1</v>
      </c>
      <c r="Y229">
        <v>10</v>
      </c>
      <c r="Z229">
        <v>0</v>
      </c>
      <c r="AA229">
        <v>270</v>
      </c>
      <c r="AB229">
        <v>85</v>
      </c>
      <c r="AC229">
        <v>33</v>
      </c>
      <c r="AD229">
        <v>131</v>
      </c>
      <c r="AE229">
        <v>21</v>
      </c>
      <c r="AF229">
        <v>270</v>
      </c>
    </row>
    <row r="230" spans="1:32">
      <c r="A230" t="s">
        <v>28</v>
      </c>
      <c r="B230" t="s">
        <v>1</v>
      </c>
      <c r="C230" t="str">
        <f>"281509"</f>
        <v>281509</v>
      </c>
      <c r="D230" t="s">
        <v>27</v>
      </c>
      <c r="E230">
        <v>2</v>
      </c>
      <c r="F230">
        <v>1085</v>
      </c>
      <c r="G230">
        <v>827</v>
      </c>
      <c r="H230">
        <v>474</v>
      </c>
      <c r="I230">
        <v>353</v>
      </c>
      <c r="J230">
        <v>0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353</v>
      </c>
      <c r="T230">
        <v>0</v>
      </c>
      <c r="U230">
        <v>0</v>
      </c>
      <c r="V230">
        <v>353</v>
      </c>
      <c r="W230">
        <v>13</v>
      </c>
      <c r="X230">
        <v>4</v>
      </c>
      <c r="Y230">
        <v>9</v>
      </c>
      <c r="Z230">
        <v>0</v>
      </c>
      <c r="AA230">
        <v>340</v>
      </c>
      <c r="AB230">
        <v>138</v>
      </c>
      <c r="AC230">
        <v>51</v>
      </c>
      <c r="AD230">
        <v>105</v>
      </c>
      <c r="AE230">
        <v>46</v>
      </c>
      <c r="AF230">
        <v>340</v>
      </c>
    </row>
    <row r="231" spans="1:32">
      <c r="A231" t="s">
        <v>26</v>
      </c>
      <c r="B231" t="s">
        <v>1</v>
      </c>
      <c r="C231" t="str">
        <f>"281509"</f>
        <v>281509</v>
      </c>
      <c r="D231" t="s">
        <v>25</v>
      </c>
      <c r="E231">
        <v>3</v>
      </c>
      <c r="F231">
        <v>876</v>
      </c>
      <c r="G231">
        <v>649</v>
      </c>
      <c r="H231">
        <v>375</v>
      </c>
      <c r="I231">
        <v>274</v>
      </c>
      <c r="J231">
        <v>0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274</v>
      </c>
      <c r="T231">
        <v>0</v>
      </c>
      <c r="U231">
        <v>0</v>
      </c>
      <c r="V231">
        <v>274</v>
      </c>
      <c r="W231">
        <v>20</v>
      </c>
      <c r="X231">
        <v>7</v>
      </c>
      <c r="Y231">
        <v>13</v>
      </c>
      <c r="Z231">
        <v>0</v>
      </c>
      <c r="AA231">
        <v>254</v>
      </c>
      <c r="AB231">
        <v>107</v>
      </c>
      <c r="AC231">
        <v>36</v>
      </c>
      <c r="AD231">
        <v>73</v>
      </c>
      <c r="AE231">
        <v>38</v>
      </c>
      <c r="AF231">
        <v>254</v>
      </c>
    </row>
    <row r="232" spans="1:32">
      <c r="A232" t="s">
        <v>24</v>
      </c>
      <c r="B232" t="s">
        <v>1</v>
      </c>
      <c r="C232" t="str">
        <f>"281509"</f>
        <v>281509</v>
      </c>
      <c r="D232" t="s">
        <v>23</v>
      </c>
      <c r="E232">
        <v>4</v>
      </c>
      <c r="F232">
        <v>1136</v>
      </c>
      <c r="G232">
        <v>917</v>
      </c>
      <c r="H232">
        <v>348</v>
      </c>
      <c r="I232">
        <v>569</v>
      </c>
      <c r="J232">
        <v>0</v>
      </c>
      <c r="K232">
        <v>5</v>
      </c>
      <c r="L232">
        <v>1</v>
      </c>
      <c r="M232">
        <v>1</v>
      </c>
      <c r="N232">
        <v>1</v>
      </c>
      <c r="O232">
        <v>0</v>
      </c>
      <c r="P232">
        <v>0</v>
      </c>
      <c r="Q232">
        <v>0</v>
      </c>
      <c r="R232">
        <v>0</v>
      </c>
      <c r="S232">
        <v>569</v>
      </c>
      <c r="T232">
        <v>0</v>
      </c>
      <c r="U232">
        <v>0</v>
      </c>
      <c r="V232">
        <v>569</v>
      </c>
      <c r="W232">
        <v>16</v>
      </c>
      <c r="X232">
        <v>5</v>
      </c>
      <c r="Y232">
        <v>11</v>
      </c>
      <c r="Z232">
        <v>0</v>
      </c>
      <c r="AA232">
        <v>553</v>
      </c>
      <c r="AB232">
        <v>246</v>
      </c>
      <c r="AC232">
        <v>79</v>
      </c>
      <c r="AD232">
        <v>168</v>
      </c>
      <c r="AE232">
        <v>60</v>
      </c>
      <c r="AF232">
        <v>553</v>
      </c>
    </row>
    <row r="233" spans="1:32">
      <c r="A233" t="s">
        <v>22</v>
      </c>
      <c r="B233" t="s">
        <v>1</v>
      </c>
      <c r="C233" t="str">
        <f>"281509"</f>
        <v>281509</v>
      </c>
      <c r="D233" t="s">
        <v>21</v>
      </c>
      <c r="E233">
        <v>5</v>
      </c>
      <c r="F233">
        <v>630</v>
      </c>
      <c r="G233">
        <v>480</v>
      </c>
      <c r="H233">
        <v>243</v>
      </c>
      <c r="I233">
        <v>237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237</v>
      </c>
      <c r="T233">
        <v>0</v>
      </c>
      <c r="U233">
        <v>0</v>
      </c>
      <c r="V233">
        <v>237</v>
      </c>
      <c r="W233">
        <v>19</v>
      </c>
      <c r="X233">
        <v>2</v>
      </c>
      <c r="Y233">
        <v>17</v>
      </c>
      <c r="Z233">
        <v>0</v>
      </c>
      <c r="AA233">
        <v>218</v>
      </c>
      <c r="AB233">
        <v>81</v>
      </c>
      <c r="AC233">
        <v>39</v>
      </c>
      <c r="AD233">
        <v>62</v>
      </c>
      <c r="AE233">
        <v>36</v>
      </c>
      <c r="AF233">
        <v>218</v>
      </c>
    </row>
    <row r="234" spans="1:32">
      <c r="A234" t="s">
        <v>20</v>
      </c>
      <c r="B234" t="s">
        <v>1</v>
      </c>
      <c r="C234" t="str">
        <f>"281509"</f>
        <v>281509</v>
      </c>
      <c r="D234" t="s">
        <v>19</v>
      </c>
      <c r="E234">
        <v>6</v>
      </c>
      <c r="F234">
        <v>1057</v>
      </c>
      <c r="G234">
        <v>796</v>
      </c>
      <c r="H234">
        <v>400</v>
      </c>
      <c r="I234">
        <v>396</v>
      </c>
      <c r="J234">
        <v>1</v>
      </c>
      <c r="K234">
        <v>1</v>
      </c>
      <c r="L234">
        <v>2</v>
      </c>
      <c r="M234">
        <v>2</v>
      </c>
      <c r="N234">
        <v>0</v>
      </c>
      <c r="O234">
        <v>0</v>
      </c>
      <c r="P234">
        <v>0</v>
      </c>
      <c r="Q234">
        <v>0</v>
      </c>
      <c r="R234">
        <v>2</v>
      </c>
      <c r="S234">
        <v>398</v>
      </c>
      <c r="T234">
        <v>2</v>
      </c>
      <c r="U234">
        <v>0</v>
      </c>
      <c r="V234">
        <v>398</v>
      </c>
      <c r="W234">
        <v>8</v>
      </c>
      <c r="X234">
        <v>1</v>
      </c>
      <c r="Y234">
        <v>7</v>
      </c>
      <c r="Z234">
        <v>0</v>
      </c>
      <c r="AA234">
        <v>390</v>
      </c>
      <c r="AB234">
        <v>153</v>
      </c>
      <c r="AC234">
        <v>57</v>
      </c>
      <c r="AD234">
        <v>126</v>
      </c>
      <c r="AE234">
        <v>54</v>
      </c>
      <c r="AF234">
        <v>390</v>
      </c>
    </row>
    <row r="235" spans="1:32">
      <c r="A235" t="s">
        <v>18</v>
      </c>
      <c r="B235" t="s">
        <v>1</v>
      </c>
      <c r="C235" t="str">
        <f>"281509"</f>
        <v>281509</v>
      </c>
      <c r="D235" t="s">
        <v>17</v>
      </c>
      <c r="E235">
        <v>7</v>
      </c>
      <c r="F235">
        <v>749</v>
      </c>
      <c r="G235">
        <v>552</v>
      </c>
      <c r="H235">
        <v>206</v>
      </c>
      <c r="I235">
        <v>346</v>
      </c>
      <c r="J235">
        <v>0</v>
      </c>
      <c r="K235">
        <v>20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346</v>
      </c>
      <c r="T235">
        <v>0</v>
      </c>
      <c r="U235">
        <v>0</v>
      </c>
      <c r="V235">
        <v>346</v>
      </c>
      <c r="W235">
        <v>14</v>
      </c>
      <c r="X235">
        <v>2</v>
      </c>
      <c r="Y235">
        <v>8</v>
      </c>
      <c r="Z235">
        <v>0</v>
      </c>
      <c r="AA235">
        <v>332</v>
      </c>
      <c r="AB235">
        <v>154</v>
      </c>
      <c r="AC235">
        <v>45</v>
      </c>
      <c r="AD235">
        <v>90</v>
      </c>
      <c r="AE235">
        <v>43</v>
      </c>
      <c r="AF235">
        <v>332</v>
      </c>
    </row>
    <row r="236" spans="1:32">
      <c r="A236" t="s">
        <v>16</v>
      </c>
      <c r="B236" t="s">
        <v>1</v>
      </c>
      <c r="C236" t="str">
        <f>"281509"</f>
        <v>281509</v>
      </c>
      <c r="D236" t="s">
        <v>15</v>
      </c>
      <c r="E236">
        <v>8</v>
      </c>
      <c r="F236">
        <v>918</v>
      </c>
      <c r="G236">
        <v>691</v>
      </c>
      <c r="H236">
        <v>388</v>
      </c>
      <c r="I236">
        <v>303</v>
      </c>
      <c r="J236">
        <v>0</v>
      </c>
      <c r="K236">
        <v>3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303</v>
      </c>
      <c r="T236">
        <v>0</v>
      </c>
      <c r="U236">
        <v>0</v>
      </c>
      <c r="V236">
        <v>303</v>
      </c>
      <c r="W236">
        <v>10</v>
      </c>
      <c r="X236">
        <v>4</v>
      </c>
      <c r="Y236">
        <v>6</v>
      </c>
      <c r="Z236">
        <v>0</v>
      </c>
      <c r="AA236">
        <v>293</v>
      </c>
      <c r="AB236">
        <v>95</v>
      </c>
      <c r="AC236">
        <v>53</v>
      </c>
      <c r="AD236">
        <v>112</v>
      </c>
      <c r="AE236">
        <v>33</v>
      </c>
      <c r="AF236">
        <v>293</v>
      </c>
    </row>
    <row r="237" spans="1:32">
      <c r="A237" t="s">
        <v>14</v>
      </c>
      <c r="B237" t="s">
        <v>1</v>
      </c>
      <c r="C237" t="str">
        <f>"281509"</f>
        <v>281509</v>
      </c>
      <c r="D237" t="s">
        <v>13</v>
      </c>
      <c r="E237">
        <v>9</v>
      </c>
      <c r="F237">
        <v>1206</v>
      </c>
      <c r="G237">
        <v>897</v>
      </c>
      <c r="H237">
        <v>354</v>
      </c>
      <c r="I237">
        <v>543</v>
      </c>
      <c r="J237">
        <v>0</v>
      </c>
      <c r="K237">
        <v>4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543</v>
      </c>
      <c r="T237">
        <v>0</v>
      </c>
      <c r="U237">
        <v>0</v>
      </c>
      <c r="V237">
        <v>543</v>
      </c>
      <c r="W237">
        <v>10</v>
      </c>
      <c r="X237">
        <v>3</v>
      </c>
      <c r="Y237">
        <v>7</v>
      </c>
      <c r="Z237">
        <v>0</v>
      </c>
      <c r="AA237">
        <v>533</v>
      </c>
      <c r="AB237">
        <v>198</v>
      </c>
      <c r="AC237">
        <v>63</v>
      </c>
      <c r="AD237">
        <v>194</v>
      </c>
      <c r="AE237">
        <v>78</v>
      </c>
      <c r="AF237">
        <v>533</v>
      </c>
    </row>
    <row r="238" spans="1:32">
      <c r="A238" t="s">
        <v>12</v>
      </c>
      <c r="B238" t="s">
        <v>1</v>
      </c>
      <c r="C238" t="str">
        <f>"281509"</f>
        <v>281509</v>
      </c>
      <c r="D238" t="s">
        <v>11</v>
      </c>
      <c r="E238">
        <v>10</v>
      </c>
      <c r="F238">
        <v>512</v>
      </c>
      <c r="G238">
        <v>385</v>
      </c>
      <c r="H238">
        <v>222</v>
      </c>
      <c r="I238">
        <v>163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163</v>
      </c>
      <c r="T238">
        <v>0</v>
      </c>
      <c r="U238">
        <v>0</v>
      </c>
      <c r="V238">
        <v>163</v>
      </c>
      <c r="W238">
        <v>8</v>
      </c>
      <c r="X238">
        <v>0</v>
      </c>
      <c r="Y238">
        <v>8</v>
      </c>
      <c r="Z238">
        <v>0</v>
      </c>
      <c r="AA238">
        <v>155</v>
      </c>
      <c r="AB238">
        <v>68</v>
      </c>
      <c r="AC238">
        <v>12</v>
      </c>
      <c r="AD238">
        <v>45</v>
      </c>
      <c r="AE238">
        <v>30</v>
      </c>
      <c r="AF238">
        <v>155</v>
      </c>
    </row>
    <row r="239" spans="1:32">
      <c r="A239" t="s">
        <v>10</v>
      </c>
      <c r="B239" t="s">
        <v>1</v>
      </c>
      <c r="C239" t="str">
        <f>"281509"</f>
        <v>281509</v>
      </c>
      <c r="D239" t="s">
        <v>9</v>
      </c>
      <c r="E239">
        <v>11</v>
      </c>
      <c r="F239">
        <v>580</v>
      </c>
      <c r="G239">
        <v>446</v>
      </c>
      <c r="H239">
        <v>271</v>
      </c>
      <c r="I239">
        <v>175</v>
      </c>
      <c r="J239">
        <v>0</v>
      </c>
      <c r="K239">
        <v>0</v>
      </c>
      <c r="L239">
        <v>4</v>
      </c>
      <c r="M239">
        <v>4</v>
      </c>
      <c r="N239">
        <v>0</v>
      </c>
      <c r="O239">
        <v>0</v>
      </c>
      <c r="P239">
        <v>0</v>
      </c>
      <c r="Q239">
        <v>0</v>
      </c>
      <c r="R239">
        <v>4</v>
      </c>
      <c r="S239">
        <v>179</v>
      </c>
      <c r="T239">
        <v>4</v>
      </c>
      <c r="U239">
        <v>0</v>
      </c>
      <c r="V239">
        <v>179</v>
      </c>
      <c r="W239">
        <v>7</v>
      </c>
      <c r="X239">
        <v>0</v>
      </c>
      <c r="Y239">
        <v>7</v>
      </c>
      <c r="Z239">
        <v>0</v>
      </c>
      <c r="AA239">
        <v>172</v>
      </c>
      <c r="AB239">
        <v>45</v>
      </c>
      <c r="AC239">
        <v>22</v>
      </c>
      <c r="AD239">
        <v>73</v>
      </c>
      <c r="AE239">
        <v>32</v>
      </c>
      <c r="AF239">
        <v>172</v>
      </c>
    </row>
    <row r="240" spans="1:32">
      <c r="A240" t="s">
        <v>8</v>
      </c>
      <c r="B240" t="s">
        <v>1</v>
      </c>
      <c r="C240" t="str">
        <f>"281509"</f>
        <v>281509</v>
      </c>
      <c r="D240" t="s">
        <v>7</v>
      </c>
      <c r="E240">
        <v>12</v>
      </c>
      <c r="F240">
        <v>522</v>
      </c>
      <c r="G240">
        <v>394</v>
      </c>
      <c r="H240">
        <v>204</v>
      </c>
      <c r="I240">
        <v>190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190</v>
      </c>
      <c r="T240">
        <v>0</v>
      </c>
      <c r="U240">
        <v>0</v>
      </c>
      <c r="V240">
        <v>190</v>
      </c>
      <c r="W240">
        <v>3</v>
      </c>
      <c r="X240">
        <v>0</v>
      </c>
      <c r="Y240">
        <v>3</v>
      </c>
      <c r="Z240">
        <v>0</v>
      </c>
      <c r="AA240">
        <v>187</v>
      </c>
      <c r="AB240">
        <v>48</v>
      </c>
      <c r="AC240">
        <v>20</v>
      </c>
      <c r="AD240">
        <v>76</v>
      </c>
      <c r="AE240">
        <v>43</v>
      </c>
      <c r="AF240">
        <v>187</v>
      </c>
    </row>
    <row r="241" spans="1:32">
      <c r="A241" t="s">
        <v>6</v>
      </c>
      <c r="B241" t="s">
        <v>1</v>
      </c>
      <c r="C241" t="str">
        <f>"281509"</f>
        <v>281509</v>
      </c>
      <c r="D241" t="s">
        <v>5</v>
      </c>
      <c r="E241">
        <v>13</v>
      </c>
      <c r="F241">
        <v>800</v>
      </c>
      <c r="G241">
        <v>602</v>
      </c>
      <c r="H241">
        <v>337</v>
      </c>
      <c r="I241">
        <v>265</v>
      </c>
      <c r="J241">
        <v>0</v>
      </c>
      <c r="K241">
        <v>11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265</v>
      </c>
      <c r="T241">
        <v>0</v>
      </c>
      <c r="U241">
        <v>0</v>
      </c>
      <c r="V241">
        <v>265</v>
      </c>
      <c r="W241">
        <v>11</v>
      </c>
      <c r="X241">
        <v>2</v>
      </c>
      <c r="Y241">
        <v>9</v>
      </c>
      <c r="Z241">
        <v>0</v>
      </c>
      <c r="AA241">
        <v>254</v>
      </c>
      <c r="AB241">
        <v>102</v>
      </c>
      <c r="AC241">
        <v>35</v>
      </c>
      <c r="AD241">
        <v>72</v>
      </c>
      <c r="AE241">
        <v>45</v>
      </c>
      <c r="AF241">
        <v>254</v>
      </c>
    </row>
    <row r="242" spans="1:32">
      <c r="A242" t="s">
        <v>4</v>
      </c>
      <c r="B242" t="s">
        <v>1</v>
      </c>
      <c r="C242" t="str">
        <f>"281509"</f>
        <v>281509</v>
      </c>
      <c r="D242" t="s">
        <v>3</v>
      </c>
      <c r="E242">
        <v>14</v>
      </c>
      <c r="F242">
        <v>426</v>
      </c>
      <c r="G242">
        <v>318</v>
      </c>
      <c r="H242">
        <v>208</v>
      </c>
      <c r="I242">
        <v>110</v>
      </c>
      <c r="J242">
        <v>0</v>
      </c>
      <c r="K242">
        <v>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110</v>
      </c>
      <c r="T242">
        <v>0</v>
      </c>
      <c r="U242">
        <v>0</v>
      </c>
      <c r="V242">
        <v>110</v>
      </c>
      <c r="W242">
        <v>7</v>
      </c>
      <c r="X242">
        <v>0</v>
      </c>
      <c r="Y242">
        <v>7</v>
      </c>
      <c r="Z242">
        <v>0</v>
      </c>
      <c r="AA242">
        <v>103</v>
      </c>
      <c r="AB242">
        <v>41</v>
      </c>
      <c r="AC242">
        <v>15</v>
      </c>
      <c r="AD242">
        <v>29</v>
      </c>
      <c r="AE242">
        <v>18</v>
      </c>
      <c r="AF242">
        <v>103</v>
      </c>
    </row>
    <row r="243" spans="1:32">
      <c r="A243" t="s">
        <v>2</v>
      </c>
      <c r="B243" t="s">
        <v>1</v>
      </c>
      <c r="C243" t="str">
        <f>"281509"</f>
        <v>281509</v>
      </c>
      <c r="D243" t="s">
        <v>0</v>
      </c>
      <c r="E243">
        <v>15</v>
      </c>
      <c r="F243">
        <v>909</v>
      </c>
      <c r="G243">
        <v>695</v>
      </c>
      <c r="H243">
        <v>332</v>
      </c>
      <c r="I243">
        <v>363</v>
      </c>
      <c r="J243">
        <v>0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363</v>
      </c>
      <c r="T243">
        <v>0</v>
      </c>
      <c r="U243">
        <v>0</v>
      </c>
      <c r="V243">
        <v>363</v>
      </c>
      <c r="W243">
        <v>10</v>
      </c>
      <c r="X243">
        <v>0</v>
      </c>
      <c r="Y243">
        <v>10</v>
      </c>
      <c r="Z243">
        <v>0</v>
      </c>
      <c r="AA243">
        <v>353</v>
      </c>
      <c r="AB243">
        <v>134</v>
      </c>
      <c r="AC243">
        <v>68</v>
      </c>
      <c r="AD243">
        <v>106</v>
      </c>
      <c r="AE243">
        <v>45</v>
      </c>
      <c r="AF243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2015-11-03T12:26:21Z</dcterms:created>
  <dcterms:modified xsi:type="dcterms:W3CDTF">2015-11-03T12:26:28Z</dcterms:modified>
</cp:coreProperties>
</file>