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14210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</calcChain>
</file>

<file path=xl/sharedStrings.xml><?xml version="1.0" encoding="utf-8"?>
<sst xmlns="http://schemas.openxmlformats.org/spreadsheetml/2006/main" count="865" uniqueCount="592">
  <si>
    <t>Dom Pomocy Społecznej im. prof. Antoniego Kępińskiego</t>
  </si>
  <si>
    <t>m. Kielce</t>
  </si>
  <si>
    <t>5d5d-1835-617b-e619-c5c3-8f9f-39fc-7967</t>
  </si>
  <si>
    <t>Dom Pomocy Społecznej im. Jana Pawła II</t>
  </si>
  <si>
    <t>9b5e-f3b1-2df8-f7f6-2d2e-3006-3c69-57f9</t>
  </si>
  <si>
    <t>Świętokrzyskie Centrum Onkologii</t>
  </si>
  <si>
    <t>842f-5d18-7e6f-ec5e-5269-beda-dc28-b212</t>
  </si>
  <si>
    <t>Wojewódzki Szpital Zespolony</t>
  </si>
  <si>
    <t>cec8-92db-30ee-24cf-fb3f-1ce2-277c-c4d1</t>
  </si>
  <si>
    <t>Dom Pomocy Społecznej im. Jana i Marysieńki Sobieskich</t>
  </si>
  <si>
    <t>4ba8-451d-c46d-89fc-6384-e216-973d-5ebd</t>
  </si>
  <si>
    <t>Szpital Kielecki św. Aleksandra Sp. z o. o.</t>
  </si>
  <si>
    <t>787b-6048-a501-2aa0-b72b-95db-54de-64ff</t>
  </si>
  <si>
    <t>Areszt Śledczy</t>
  </si>
  <si>
    <t>a5eb-22b6-c053-fb38-e979-018f-54e7-1d4b</t>
  </si>
  <si>
    <t>Samodzielny Publiczny Zakład Opieki Zdrowotnej MSW</t>
  </si>
  <si>
    <t>0d8d-6d1d-a125-ff16-6861-406a-425a-5fa5</t>
  </si>
  <si>
    <t>Dom Pomocy Społecznej im. Św. Brata Alberta</t>
  </si>
  <si>
    <t>e2fb-f114-4f07-98e9-fe73-60c5-e297-3023</t>
  </si>
  <si>
    <t>Dom Pomocy Społecznej im. Florentyny Malskiej</t>
  </si>
  <si>
    <t>5ffb-e3b2-cf02-87f4-78ec-c872-887d-19b1</t>
  </si>
  <si>
    <t>Świętokrzyskie Centrum Matki i Noworodka Szpital Specjalistyczny</t>
  </si>
  <si>
    <t>b7b5-ca63-2cf6-50f2-a0b1-58d2-cef0-30b6</t>
  </si>
  <si>
    <t>Zespół Szkół Ogólnokształcących nr 11</t>
  </si>
  <si>
    <t>c376-d6ee-d86b-3253-9b88-b58b-8556-b87a</t>
  </si>
  <si>
    <t>Miejski Ośrodek Pomocy Rodzinie</t>
  </si>
  <si>
    <t>9165-526a-ef2c-a387-6d7f-f270-a8e5-0a7a</t>
  </si>
  <si>
    <t>Zespół Szkół Ogólnokształcących nr 26</t>
  </si>
  <si>
    <t>f009-ee1b-54f1-bfd1-28fc-db7a-3580-b13e</t>
  </si>
  <si>
    <t>Przedszkole Samorządowe nr 8 z Oddziałami Integracyjnymi</t>
  </si>
  <si>
    <t>8bdd-9cf4-3c44-d6fa-dc4a-ebff-1849-ebaa</t>
  </si>
  <si>
    <t xml:space="preserve">I LO im. Stefana Żeromskiego </t>
  </si>
  <si>
    <t>72db-1875-c74f-347d-a204-e301-be9c-dbe6</t>
  </si>
  <si>
    <t>Miejski Ośrodek Sportu i Rekreacji, Hotel Maraton</t>
  </si>
  <si>
    <t>1fc8-dca6-9404-77f8-0d03-7b29-7158-3dba</t>
  </si>
  <si>
    <t>Zespół Szkoł Ogólnokształcących nr 8</t>
  </si>
  <si>
    <t>35e8-4243-85b0-569a-2f0b-89e2-cad0-f75c</t>
  </si>
  <si>
    <t>Ośrodek Kultury "Białogon", Filia Domu Kultury "Zameczek"</t>
  </si>
  <si>
    <t>9bd8-c0fb-b67d-f6c9-9ed0-01eb-0d17-65e0</t>
  </si>
  <si>
    <t>Klub Sportowy "Stella"</t>
  </si>
  <si>
    <t>d684-0ccd-31eb-7393-e5e1-b16d-6b50-c5e2</t>
  </si>
  <si>
    <t>Przedszkole Samorządowe nr 13</t>
  </si>
  <si>
    <t>1934-20b0-8a4b-18a7-1f85-857f-5825-f11c</t>
  </si>
  <si>
    <t>Klub  "Mrówka"</t>
  </si>
  <si>
    <t>6552-b191-62d0-c764-1501-9097-29c7-3b3d</t>
  </si>
  <si>
    <t>Zespół Szkół Ogólnokształcących nr 17 Specjalnych</t>
  </si>
  <si>
    <t>c0c5-2714-f186-c44f-980e-d7dd-4f35-6723</t>
  </si>
  <si>
    <t xml:space="preserve">Miejski Zespół Poradni Psychologiczno-Pedagogicznych </t>
  </si>
  <si>
    <t>5864-d8ff-8f91-ef3d-f193-03d5-e044-064f</t>
  </si>
  <si>
    <t>Wojewódzki Szpital Zespolony,Świętokrzyskie Centrum Neurologii,Wejście Główne Nr 1</t>
  </si>
  <si>
    <t>87cc-8698-da02-a0d6-2a79-daaf-f8b2-9a95</t>
  </si>
  <si>
    <t>Zespół Szkół Ponadgimnazjalnych nr 1</t>
  </si>
  <si>
    <t>d15b-d59d-3ac8-10b9-310a-727d-bbfa-6a35</t>
  </si>
  <si>
    <t>Zespół Szkół Ogólnokształcących nr 15</t>
  </si>
  <si>
    <t>b353-3c98-866a-03ad-60a0-9f1e-eddc-d1a2</t>
  </si>
  <si>
    <t>Zespół Szkół Ogólnokształcących nr 29</t>
  </si>
  <si>
    <t>7c4b-95df-839c-ff77-89d6-5d50-b66b-0858</t>
  </si>
  <si>
    <t>55e7-0710-00fd-8487-8db9-d6e0-f7a7-32ab</t>
  </si>
  <si>
    <t>Młodzieżowy Ośrodek Wychowawczy</t>
  </si>
  <si>
    <t>e0aa-2289-05f9-fb44-a210-7d18-aa4a-a7ff</t>
  </si>
  <si>
    <t>Zespół Szkół Informatycznych</t>
  </si>
  <si>
    <t>391c-7b7d-b1d9-a66a-506c-a8d6-1479-5729</t>
  </si>
  <si>
    <t>Szkoła Podstawowa nr 8</t>
  </si>
  <si>
    <t>4d63-b56d-2dc3-3604-41ad-1e14-e1d5-8371</t>
  </si>
  <si>
    <t>Przedszkole Samorządowe nr 39</t>
  </si>
  <si>
    <t>52ca-e4f5-4714-5e51-cfef-50e1-1f12-251c</t>
  </si>
  <si>
    <t>Zespół Szkół Ogólnokształcących nr 16</t>
  </si>
  <si>
    <t>4855-cdd9-0d24-ebbf-5591-8f7d-257d-1c94</t>
  </si>
  <si>
    <t>Przedszkole Samorządowe nr 3</t>
  </si>
  <si>
    <t>304c-ed75-733f-b076-df34-43e2-baaf-7c8f</t>
  </si>
  <si>
    <t>Miejski Zarząd Dróg</t>
  </si>
  <si>
    <t>3bf4-4902-37ce-13fe-b62c-ed37-c22a-24db</t>
  </si>
  <si>
    <t xml:space="preserve">Dzienny Ośrodek Socjoterapii </t>
  </si>
  <si>
    <t>1c98-cbbe-ca48-8891-f288-0180-357b-6082</t>
  </si>
  <si>
    <t>Dom Działkowca</t>
  </si>
  <si>
    <t>dc24-5d88-7570-eb1c-3d43-a7e9-32e5-e148</t>
  </si>
  <si>
    <t>Szkoła Podstawowa nr 28</t>
  </si>
  <si>
    <t>54d6-390c-1ac5-e2e8-e43d-d2f0-2950-7d13</t>
  </si>
  <si>
    <t>Przedszkole Samorządowe nr 24</t>
  </si>
  <si>
    <t>c871-2d73-075b-3d3e-e36b-c25e-f5ab-0016</t>
  </si>
  <si>
    <t>Przedszkole Samorządowe nr 4</t>
  </si>
  <si>
    <t>4e15-13ff-0fd3-c020-9266-b847-6bb2-e6e1</t>
  </si>
  <si>
    <t>Zespół Szkół Ogólnokształcących nr 12</t>
  </si>
  <si>
    <t>a0fa-c159-c9e9-63fc-65f8-705c-e03d-0657</t>
  </si>
  <si>
    <t>Klub Seniora</t>
  </si>
  <si>
    <t>55bc-2662-b538-4c4b-0990-4f26-1d61-97eb</t>
  </si>
  <si>
    <t>Przedszkole Samorządowe nr 30</t>
  </si>
  <si>
    <t>5472-9476-0a76-76bb-f40d-d285-55cc-ab9a</t>
  </si>
  <si>
    <t>Przedszkole Samorządowe nr 33</t>
  </si>
  <si>
    <t>09c3-8634-b8e8-d15d-4f1a-549a-4e94-1e11</t>
  </si>
  <si>
    <t>Zespół Szkół Ogólnokształcących nr 6</t>
  </si>
  <si>
    <t>4724-3d75-df43-4952-143d-4365-6646-009f</t>
  </si>
  <si>
    <t>Przedszkole Samorządowe nr 5</t>
  </si>
  <si>
    <t>a652-386f-e1bc-436b-d562-d4a0-2eae-d5dd</t>
  </si>
  <si>
    <t>Zespól Szkół Ogólnokształcących nr 14</t>
  </si>
  <si>
    <t>afdb-feee-8c6c-fd7d-83a4-fa0d-1e51-42ea</t>
  </si>
  <si>
    <t>Zespół Szkół Ogólnokształcacych nr 14</t>
  </si>
  <si>
    <t>7180-734a-8aee-6992-5dc1-8199-bb4e-c037</t>
  </si>
  <si>
    <t xml:space="preserve">Przedszkole Samorządowe nr 19 </t>
  </si>
  <si>
    <t>8633-87c3-1847-df2c-1107-293f-3731-3e7f</t>
  </si>
  <si>
    <t xml:space="preserve">Szkoła Podstawowa nr 33 </t>
  </si>
  <si>
    <t>743c-b3f3-177c-4a18-b1ab-1725-1d33-1161</t>
  </si>
  <si>
    <t>b080-9c5d-0810-acf1-f9e9-0d19-7f6e-964e</t>
  </si>
  <si>
    <t>Przedszkole Samorządowe nr 40</t>
  </si>
  <si>
    <t>bd3a-0fce-8d95-f42d-6bc5-bf7f-52cf-07e7</t>
  </si>
  <si>
    <t xml:space="preserve">Przedszkole Samorządowe nr 42 </t>
  </si>
  <si>
    <t>18da-1db9-3ee4-606f-ea36-c3c5-bf6d-af76</t>
  </si>
  <si>
    <t xml:space="preserve">Gimnazjum nr 7 </t>
  </si>
  <si>
    <t>1954-7e17-6404-59ed-60ed-c7dc-6537-740d</t>
  </si>
  <si>
    <t xml:space="preserve">V LO im. Ks. Piotra Ściegiennego </t>
  </si>
  <si>
    <t>677d-2f0e-f998-53a7-2800-adab-2466-4874</t>
  </si>
  <si>
    <t xml:space="preserve">Szkoła Podstawowa nr 27 </t>
  </si>
  <si>
    <t>0fae-ee8e-f48b-bc83-1aed-7a4c-0f1c-201d</t>
  </si>
  <si>
    <t>3378-4ae1-069a-1de4-46e0-ec96-f4e0-cfe7</t>
  </si>
  <si>
    <t>Szkoła Podstawowa nr 4</t>
  </si>
  <si>
    <t>8296-92d5-dba2-bbce-5d03-d158-1706-9409</t>
  </si>
  <si>
    <t>Przedszkole Samorządowe nr 35</t>
  </si>
  <si>
    <t>556f-e812-6561-59de-d4b6-101f-2cd6-8056</t>
  </si>
  <si>
    <t>ENERIS Surowce S.A.</t>
  </si>
  <si>
    <t>963f-2b89-bde3-05cd-7d48-15a3-ae91-65ef</t>
  </si>
  <si>
    <t xml:space="preserve">Przedszkole Samorzadowe nr 26 </t>
  </si>
  <si>
    <t>dd22-3f7c-7950-9076-363d-ba25-d2b6-5b57</t>
  </si>
  <si>
    <t>Szkoła Podstawowa nr 18</t>
  </si>
  <si>
    <t>5c2a-4aa1-fae8-c701-0efd-2585-fe47-2ebe</t>
  </si>
  <si>
    <t xml:space="preserve">Przedszkole Samorządowe nr 29 </t>
  </si>
  <si>
    <t>63f6-7eac-a5fc-6a82-c684-c13f-53d7-288f</t>
  </si>
  <si>
    <t>III LO z Oddziałami Integracyjnymi im. Cypriana Kamila Norwida</t>
  </si>
  <si>
    <t>cd18-3130-d43f-2433-b634-5055-fab0-abe9</t>
  </si>
  <si>
    <t xml:space="preserve">Gimnazjum nr 9 </t>
  </si>
  <si>
    <t>5b97-4fb5-472f-9970-25a6-ae54-72b3-b474</t>
  </si>
  <si>
    <t>Przedszkole Samorządowe Nr 34</t>
  </si>
  <si>
    <t>2851-3e0c-2814-dd28-8ddd-11ba-16cd-f554</t>
  </si>
  <si>
    <t>Szkoła Podstawowa Nr 34</t>
  </si>
  <si>
    <t>974e-24c0-a967-267b-271b-fc91-a61c-bc5d</t>
  </si>
  <si>
    <t>Klub „Domatorek”</t>
  </si>
  <si>
    <t>e181-9b43-cdcd-63ca-5429-8d14-f3da-b50e</t>
  </si>
  <si>
    <t>Szkoła Podstawowa nr 25</t>
  </si>
  <si>
    <t>1fdd-5eec-edbe-9740-ba5a-4523-4af2-a175</t>
  </si>
  <si>
    <t>3bac-b312-849c-613c-ede0-61ab-14a5-914f</t>
  </si>
  <si>
    <t>54f4-2a72-f82b-d319-a168-35dd-5cb3-a043</t>
  </si>
  <si>
    <t>8abe-c5fa-6bb0-83e8-03fa-c51b-a206-4f2f</t>
  </si>
  <si>
    <t>Przedszkole Samorządowe nr 18</t>
  </si>
  <si>
    <t>9d6c-9a43-0d59-3983-6a8c-09ac-e533-d3d6</t>
  </si>
  <si>
    <t>Urząd Miasta</t>
  </si>
  <si>
    <t>8fba-e7d0-aca7-026c-bbcb-3a44-d100-8bd2</t>
  </si>
  <si>
    <t>Przedszkole Samorządowe nr 2</t>
  </si>
  <si>
    <t>06e5-94cd-3bd1-a0e5-3378-6a7b-a13b-ce6f</t>
  </si>
  <si>
    <t>Targi Kielce S.A.</t>
  </si>
  <si>
    <t>7c2f-9d40-d407-41c3-d8af-4a62-775e-4616</t>
  </si>
  <si>
    <t>Ochotnicza Straż Pożarna</t>
  </si>
  <si>
    <t>4d49-c3d3-45b0-b19c-d20a-e4d2-7e4c-0f7f</t>
  </si>
  <si>
    <t>Zespół Szkół Ogólnokształcących nr 27</t>
  </si>
  <si>
    <t>af3e-c191-9adb-37e7-8ce1-0f0b-abc2-7ce1</t>
  </si>
  <si>
    <t>Dom Kultury "Zameczek"</t>
  </si>
  <si>
    <t>3125-66dc-6d39-7dfd-d315-4a5b-5e46-833c</t>
  </si>
  <si>
    <t>Zespół Szkół Przemysłu Spożywczego</t>
  </si>
  <si>
    <t>7044-f6e9-d4ef-ccf8-6095-1ec8-9a50-c12d</t>
  </si>
  <si>
    <t>Szkoła Podstawowa nr 2</t>
  </si>
  <si>
    <t>4b79-0736-f895-f6d2-3e15-3707-4180-d656</t>
  </si>
  <si>
    <t>Środowiskowy Dom Samopomocy dla Osób Niepełnosprawnych Intelektualnie</t>
  </si>
  <si>
    <t>f7e1-be89-950b-6cab-b5c0-411f-5d4c-a0da</t>
  </si>
  <si>
    <t>Zespół Szkół Ogólnokształcących nr 5</t>
  </si>
  <si>
    <t>b4f0-e175-2ff6-3287-0128-522e-0d80-b093</t>
  </si>
  <si>
    <t>Zespół Szkół Elektrycznych</t>
  </si>
  <si>
    <t>c442-6611-c4c5-d808-40e6-81b7-cd8a-e1c5</t>
  </si>
  <si>
    <t>Przedszkole Samorządowe nr 16</t>
  </si>
  <si>
    <t>184c-0f62-f3d8-e111-0faf-b968-4862-c395</t>
  </si>
  <si>
    <t>Szkoła Podstawowa nr 19</t>
  </si>
  <si>
    <t>df38-3440-317b-5801-008d-8d8f-632e-7889</t>
  </si>
  <si>
    <t>Integracyjne Przedszkole Samorządowe nr 27</t>
  </si>
  <si>
    <t>2230-06a5-338e-75ca-64fc-cff6-27f1-4726</t>
  </si>
  <si>
    <t>Zespół Szkół Ogólnokształcących nr 4 Integracyjnych</t>
  </si>
  <si>
    <t>5a46-67d6-6739-c463-9357-1138-98a9-3715</t>
  </si>
  <si>
    <t>Gimnazjum nr 7</t>
  </si>
  <si>
    <t>8f6e-38cf-4f98-3fb0-aeb7-1632-b1cb-b07f</t>
  </si>
  <si>
    <t xml:space="preserve">Szkoła Podstawowa nr 1  </t>
  </si>
  <si>
    <t>6544-f5d9-f2cb-124e-ad22-c6db-347a-2f3d</t>
  </si>
  <si>
    <t xml:space="preserve">Przedszkole Samorządowe nr 32  </t>
  </si>
  <si>
    <t>54c1-302d-9e5e-1517-a177-4141-c8ec-07a5</t>
  </si>
  <si>
    <t xml:space="preserve">Przedszkole Samorządowe nr 1 </t>
  </si>
  <si>
    <t>132d-e3b5-6662-767f-2e0c-fda5-9a27-f603</t>
  </si>
  <si>
    <t xml:space="preserve">Przedszkole Samorządowe nr 6  </t>
  </si>
  <si>
    <t>48f7-037f-eda2-0a83-f4ad-a251-7ff1-8150</t>
  </si>
  <si>
    <t>Gimnazjum nr 3</t>
  </si>
  <si>
    <t>e067-62be-5e74-c2b4-1392-c344-54e9-0c74</t>
  </si>
  <si>
    <t>Budynek Gminny w Belnie</t>
  </si>
  <si>
    <t>gm. Zagnańsk</t>
  </si>
  <si>
    <t>1070-6bf7-0477-ecad-b6fa-9226-823e-2863</t>
  </si>
  <si>
    <t>Zespół Szkół Leśnych w Zagnańsku</t>
  </si>
  <si>
    <t>5b49-786c-dda0-d336-b7ed-b9de-271c-9e2e</t>
  </si>
  <si>
    <t>Budynek Gminny w Zachełmiu</t>
  </si>
  <si>
    <t>46b0-9afe-d737-7370-00da-54b0-2d01-6c00</t>
  </si>
  <si>
    <t>Budynek Gminny w Umrze</t>
  </si>
  <si>
    <t>645b-22a3-a99c-1e62-7f44-6197-eacf-09cd</t>
  </si>
  <si>
    <t>Budynek Gminny w Szałasie</t>
  </si>
  <si>
    <t>4862-70ae-dd48-6ea1-ec26-40af-9332-a5ef</t>
  </si>
  <si>
    <t>Zespół Szkoły Podstawowej, Przedszkola i Gimnazjum w Tumlinie</t>
  </si>
  <si>
    <t>4592-188a-9274-0124-6ff9-c4b9-9918-a19f</t>
  </si>
  <si>
    <t xml:space="preserve">Zespół Szkoły Podstawowej, Przedszkola i Gimnazjum w Samsonowie </t>
  </si>
  <si>
    <t>250c-3251-184d-6268-37bb-d41c-ca82-b7f3</t>
  </si>
  <si>
    <t>Zespół Szkoły Podstawowej i Gimnazjum w Kajetanowie</t>
  </si>
  <si>
    <t>f484-ec8c-8f79-b8ae-62f6-3ae0-11dc-b7d8</t>
  </si>
  <si>
    <t>Świetlica w Jaworzach</t>
  </si>
  <si>
    <t>30a5-a171-b827-7816-49a6-1292-29ee-735a</t>
  </si>
  <si>
    <t>Zespół Szkoły Podstawowej Nr 2, Przedszkola i Gimnazjum w Zagnańsku</t>
  </si>
  <si>
    <t>792e-125c-c9b6-f8f3-87f7-ffff-f75e-99a4</t>
  </si>
  <si>
    <t xml:space="preserve">Urząd Gminy Zagnańsk </t>
  </si>
  <si>
    <t>1596-698e-bae1-f3b3-47aa-645b-10c0-674b</t>
  </si>
  <si>
    <t>Świetlica środowiskowa w Strawczynku</t>
  </si>
  <si>
    <t>gm. Strawczyn</t>
  </si>
  <si>
    <t>577b-79b6-7638-0947-d821-37f2-72c3-42a9</t>
  </si>
  <si>
    <t>Zespół Placówek Oświatowych w Promniku</t>
  </si>
  <si>
    <t>178c-5271-4556-94ec-a42b-b160-3b33-0351</t>
  </si>
  <si>
    <t>Szkoła Podstawowa w Chełmcach</t>
  </si>
  <si>
    <t>ddd1-5eb8-3804-1b16-076b-29d0-21a0-4ec7</t>
  </si>
  <si>
    <t>Szkoła Podstawowa w Korczynie</t>
  </si>
  <si>
    <t>1473-c55f-f89a-75ea-aade-6bea-2371-d767</t>
  </si>
  <si>
    <t>Szkoła Podstawowa w Rudzie Strawczyńskiej</t>
  </si>
  <si>
    <t>daa9-dbcf-a5f4-22f5-9478-71f5-fee3-a372</t>
  </si>
  <si>
    <t>Samorządowe Centrum Kultury i Sportu w Strawczynie</t>
  </si>
  <si>
    <t>1c4f-45a5-66f4-8524-9ba1-74e5-b4c2-ab27</t>
  </si>
  <si>
    <t>Zespół Placówek Oświatowych w Oblęgorku</t>
  </si>
  <si>
    <t>527e-926f-97d4-0da9-99b2-d054-1c7a-7256</t>
  </si>
  <si>
    <t>Szkoła Podstawowa w Kowali</t>
  </si>
  <si>
    <t>gm. Sitkówka-Nowiny</t>
  </si>
  <si>
    <t>1b86-9561-9b1b-aee7-f144-3143-3cba-dd8d</t>
  </si>
  <si>
    <t>Szkoła Podstawowa w Bolechowicach</t>
  </si>
  <si>
    <t>36fd-c86c-5360-4752-d57a-d550-a6af-8dc5</t>
  </si>
  <si>
    <t>Szkoła Podstawowa w Nowinach</t>
  </si>
  <si>
    <t>fb6d-3fb2-d7b4-dfc3-9528-6f22-9b45-1a8e</t>
  </si>
  <si>
    <t>Samorządowe Przedszkole w Nowinach</t>
  </si>
  <si>
    <t>72e5-14a4-d975-f6f7-6350-e609-67ec-f866</t>
  </si>
  <si>
    <t>Zespół Szkół Ponadpodstawowych w Nowinach</t>
  </si>
  <si>
    <t>da5a-5936-b1ae-9a29-5b9b-3860-e308-537b</t>
  </si>
  <si>
    <t>Gminna Biblioteka Publiczna w Nowinach</t>
  </si>
  <si>
    <t>b265-fe78-6798-b733-b847-7d58-3f9b-3f2b</t>
  </si>
  <si>
    <t>Świetlica w Szewcach</t>
  </si>
  <si>
    <t>bd8f-e212-76b0-b2ea-fc7a-46c8-d3a8-f8b2</t>
  </si>
  <si>
    <t>Dom Wiejski</t>
  </si>
  <si>
    <t>gm. Raków</t>
  </si>
  <si>
    <t>5e97-38da-5f8e-25a1-a88e-73bd-3182-9d87</t>
  </si>
  <si>
    <t>Zespół Szkolno-Przedszkolny</t>
  </si>
  <si>
    <t>340f-65f4-d8d8-bdfd-352a-5046-7215-a98b</t>
  </si>
  <si>
    <t>Świetlica Wiejska</t>
  </si>
  <si>
    <t>ed00-4530-4d50-7d18-f15a-5420-74df-13a0</t>
  </si>
  <si>
    <t>Remiza OSP</t>
  </si>
  <si>
    <t>d82a-1ac5-de62-5cbe-a179-130d-7922-1ff5</t>
  </si>
  <si>
    <t>16fa-f675-07e2-550a-3cc3-e704-2813-c571</t>
  </si>
  <si>
    <t>Szkoła Podstawowa</t>
  </si>
  <si>
    <t>2a52-63f1-3317-33e2-71c0-99a7-8262-0639</t>
  </si>
  <si>
    <t>Zespół Szkolno Przedszkolny</t>
  </si>
  <si>
    <t>8f21-4f9f-575b-00d8-9d00-569c-1d07-50b4</t>
  </si>
  <si>
    <t>9c96-1c36-5cd6-85da-e89d-f1b9-f8f1-5445</t>
  </si>
  <si>
    <t>66f6-8e58-fcda-2155-1a6c-651b-dfb0-f685</t>
  </si>
  <si>
    <t>6d0c-5b8a-7d4d-0ce7-f983-1b33-90e5-4ce4</t>
  </si>
  <si>
    <t xml:space="preserve">Dom Pomocy Społecznej w Osinach </t>
  </si>
  <si>
    <t>gm. Pierzchnica</t>
  </si>
  <si>
    <t>2038-0d00-8980-0a60-78d4-d8d9-a938-315a</t>
  </si>
  <si>
    <t>Dom Seniora im. Sue Ryder</t>
  </si>
  <si>
    <t>4531-ebf4-477d-1973-a01a-8e40-524b-0ca6</t>
  </si>
  <si>
    <t>Zespół Szkół w Pierzchnicy</t>
  </si>
  <si>
    <t>0951-c115-45ce-0478-ad23-db0d-e553-a654</t>
  </si>
  <si>
    <t>Budynek byłej szkoły podstawowej w Skrzelczycach</t>
  </si>
  <si>
    <t>eafb-fd71-9192-d9aa-f6ef-be2f-e499-3fa2</t>
  </si>
  <si>
    <t>Społeczna Szkoła Podstawowa w Drugni</t>
  </si>
  <si>
    <t>f773-4730-103e-51ca-9bd6-8f62-f412-d11f</t>
  </si>
  <si>
    <t>Urząd Gminy Pierzchnica</t>
  </si>
  <si>
    <t>6e8c-0a68-3ebe-005d-92d6-8c82-d204-7743</t>
  </si>
  <si>
    <t>Dom Dla Niepełnosprawnych w Piekoszowie</t>
  </si>
  <si>
    <t>gm. Piekoszów</t>
  </si>
  <si>
    <t>229c-b661-53ff-fe3f-6bc9-98a0-849b-daa5</t>
  </si>
  <si>
    <t>Przedszkole w Jaworzni</t>
  </si>
  <si>
    <t>9e25-c618-5d74-aa9f-c862-2ce5-4806-b188</t>
  </si>
  <si>
    <t>Budynek Klubu Sportowego</t>
  </si>
  <si>
    <t>9b3a-176e-f4cc-2755-f988-7741-e44b-8a67</t>
  </si>
  <si>
    <t>Żłobek Gminny w Piekoszowie</t>
  </si>
  <si>
    <t>6937-12be-a885-4a52-64ab-b4f1-df04-9f25</t>
  </si>
  <si>
    <t>Świetlica Wiejska w Wincentowie</t>
  </si>
  <si>
    <t>7c6c-3366-fe6e-900b-3cea-2a5e-5487-fd08</t>
  </si>
  <si>
    <t>Szkoła Podstawowa w Micigoździe</t>
  </si>
  <si>
    <t>440e-e4d9-d5d6-32ec-7111-6d74-c0a8-6a1c</t>
  </si>
  <si>
    <t>Świetlica Wiejska w Szczukowicach</t>
  </si>
  <si>
    <t>f22f-0cee-6c3d-befd-5709-1372-1acc-041d</t>
  </si>
  <si>
    <t>Szkoła Podstawowa w Rykoszynie</t>
  </si>
  <si>
    <t>2c41-f7d3-1c39-0687-f12e-ff10-0193-b19e</t>
  </si>
  <si>
    <t>Zespół Placówek Oświatowych w Zajączkowie</t>
  </si>
  <si>
    <t>714e-7660-1615-f6d5-da1c-8bb2-7c42-d4b6</t>
  </si>
  <si>
    <t>Zespół Placówek Oświatowych w Łosieniu</t>
  </si>
  <si>
    <t>e2e9-36cf-01e2-b389-0509-fb40-9407-0df1</t>
  </si>
  <si>
    <t>Szkoła Podstawowa w Brynicy</t>
  </si>
  <si>
    <t>5ca7-fc01-8a59-41d7-73eb-8368-895d-ba5a</t>
  </si>
  <si>
    <t>Szkoła Podstawowa w Jaworzni</t>
  </si>
  <si>
    <t>ae17-2791-8547-f72c-0121-ef41-f881-610d</t>
  </si>
  <si>
    <t>Gimnazjum w Jaworzni</t>
  </si>
  <si>
    <t>a9a4-daf8-361c-ee4a-3440-719a-a2aa-e1bc</t>
  </si>
  <si>
    <t>Centrum Kultury</t>
  </si>
  <si>
    <t>2886-c457-914f-4a02-d10f-2c79-7da4-29a2</t>
  </si>
  <si>
    <t>Biblioteka Centrum Kultury</t>
  </si>
  <si>
    <t>e69d-82bc-b01d-03af-2c05-7814-da07-c442</t>
  </si>
  <si>
    <t>4edd-99ee-e34b-a897-b1e0-4f08-916d-2919</t>
  </si>
  <si>
    <t>Publiczna Szkoła Podstawowa w Jeleniowie</t>
  </si>
  <si>
    <t>gm. Nowa Słupia</t>
  </si>
  <si>
    <t>8773-3624-c5c0-a5c7-426f-e505-4349-eea6</t>
  </si>
  <si>
    <t>Publiczna Szkoła Podstawowa w Starej Słupi</t>
  </si>
  <si>
    <t>2616-aa6d-6353-742f-b5ed-22fa-1951-42c9</t>
  </si>
  <si>
    <t>Publiczna Szkoła Podstawowa w Pokrzywiance</t>
  </si>
  <si>
    <t>c998-11ac-f015-a269-b7f7-ec83-3d1d-6bdf</t>
  </si>
  <si>
    <t>Zespół Szkół w Rudkach</t>
  </si>
  <si>
    <t>20aa-dfd5-e4a8-536c-c0fc-fd47-cf47-c46d</t>
  </si>
  <si>
    <t>Publiczna Szkoła Podstawowa w Jeziorku im. Św. Eugeniusza de Mazenoda</t>
  </si>
  <si>
    <t>f350-467e-d6e7-acc9-8f58-15cc-8c2e-0280</t>
  </si>
  <si>
    <t>Świetokrzyskie Centrum Doskonalenia Nauczycieli Centrum Edukacyjne w Milanowskiej Wólce</t>
  </si>
  <si>
    <t>0fd4-2afd-0711-925e-ebbc-2f41-7417-0478</t>
  </si>
  <si>
    <t>Publiczna Szkoła Podstawowa w Mirocicach</t>
  </si>
  <si>
    <t>cfa5-e499-997d-7ed6-f9ee-7e2b-684e-68e6</t>
  </si>
  <si>
    <t>Zespół Szkół w Nowej Słupi</t>
  </si>
  <si>
    <t>e626-d6b3-462a-c6cf-4c11-9926-0c10-d846</t>
  </si>
  <si>
    <t>Zakład Opiekuńczo-Leczniczy i Rehabilitacyjny w Bilczy</t>
  </si>
  <si>
    <t>gm. Morawica</t>
  </si>
  <si>
    <t>462c-eed5-e505-7a8e-abf7-d827-5175-d2ec</t>
  </si>
  <si>
    <t>Świętokrzyskie Centrum Psychiatrii w Morawicy</t>
  </si>
  <si>
    <t>0fb9-7bb8-d823-f6d4-677a-49c6-518e-6211</t>
  </si>
  <si>
    <t>b2e9-5d52-9512-148e-2482-cf1e-6d52-8ce6</t>
  </si>
  <si>
    <t>Szkoła Podstawowa w Woli Morawickiej</t>
  </si>
  <si>
    <t>8c9a-0ef9-6148-9b3a-7133-bf56-608d-8a66</t>
  </si>
  <si>
    <t>Hala Sportowa "BILCZA"</t>
  </si>
  <si>
    <t>2b67-8505-c9da-e584-e784-576c-ec67-9073</t>
  </si>
  <si>
    <t>Szkoła Podstawowa w Lisowie</t>
  </si>
  <si>
    <t>d49a-7694-0916-d2f0-64c6-ce5f-c6c4-d250</t>
  </si>
  <si>
    <t>Szkoła Podstawowa w Brzezinach</t>
  </si>
  <si>
    <t>12c9-032a-9f98-afc6-9648-a01a-1861-5c7a</t>
  </si>
  <si>
    <t>Szkoła Podstawowa w Dębskiej Woli</t>
  </si>
  <si>
    <t>71c8-f5a6-31fa-e492-aab2-14a5-4478-3708</t>
  </si>
  <si>
    <t>Szkoła Podstawowa w Obicach</t>
  </si>
  <si>
    <t>451a-d2b5-5163-b481-4b77-c94c-fe3c-3545</t>
  </si>
  <si>
    <t>Remiza OSP w Radomicach I</t>
  </si>
  <si>
    <t>0a0e-94b6-2fb0-7a28-3892-a24f-d6bf-2f35</t>
  </si>
  <si>
    <t>Szkoła Podstawowa w Bilczy</t>
  </si>
  <si>
    <t>bf55-5b4f-a215-1a41-05a4-5e2a-e4dd-74d5</t>
  </si>
  <si>
    <t xml:space="preserve">Samorządowe Centrum Kultury </t>
  </si>
  <si>
    <t>8f6d-f5f8-8634-fc60-bf6a-4a9c-0cde-32a7</t>
  </si>
  <si>
    <t>Świetlica Wiejska w Wólce Kłuckiej</t>
  </si>
  <si>
    <t>gm. Mniów</t>
  </si>
  <si>
    <t>300e-52e9-813d-7b73-f1d1-a186-c58b-c372</t>
  </si>
  <si>
    <t>Szkoła Podstawowa w Zaborowicach</t>
  </si>
  <si>
    <t>efdd-5ccf-871f-e111-92b0-b00b-9597-bce1</t>
  </si>
  <si>
    <t>Szkoła Podstawowa w Rogowicach</t>
  </si>
  <si>
    <t>369e-fc7e-15a3-3e4f-33c7-0a67-aa45-aaa1</t>
  </si>
  <si>
    <t>Zespół Szkół w Mniowie</t>
  </si>
  <si>
    <t>2190-bc25-5373-e9c3-317c-e12a-a1b8-f4cb</t>
  </si>
  <si>
    <t>Zespół Szkół w Grzymałkowie</t>
  </si>
  <si>
    <t>80a4-ac0e-4044-55df-94c2-98a5-657f-6409</t>
  </si>
  <si>
    <t>Powiatowy Zarząd Dróg w Kielcach</t>
  </si>
  <si>
    <t>d8e8-4fc6-ff83-122f-52c9-59ec-5eef-c23a</t>
  </si>
  <si>
    <t>Szkoła Podstawowa w Cierchach</t>
  </si>
  <si>
    <t>5590-fff0-ed30-f8c9-374e-bd2f-390b-1c5d</t>
  </si>
  <si>
    <t>Świetlica w Remizie OSP w Miedzianej Górze</t>
  </si>
  <si>
    <t>gm. Miedziana Góra</t>
  </si>
  <si>
    <t>1ccc-12cd-85b2-4d2f-b9cd-26e4-1ee9-d408</t>
  </si>
  <si>
    <t>Świetlica Wiejska w Tumlinie-Wykień</t>
  </si>
  <si>
    <t>71cc-971c-11c4-f5e2-5ae5-125f-4d05-123b</t>
  </si>
  <si>
    <t>Szkoła Podstawowa w Ćmińsku</t>
  </si>
  <si>
    <t>d169-7135-2913-a914-17d6-6eb1-a153-1fcb</t>
  </si>
  <si>
    <t>Gimnazjum w Ćmińsku</t>
  </si>
  <si>
    <t>0b6f-664c-588b-faf0-6f8a-d148-f6a2-ab3d</t>
  </si>
  <si>
    <t>Zespół Szkół w Kostomłotach Drugich</t>
  </si>
  <si>
    <t>47a5-d9a6-ddd3-96a1-e6b6-3fb0-3804-c9fe</t>
  </si>
  <si>
    <t>Centrum Kulturalno Sportowe w Kostomłotach Pierwszych</t>
  </si>
  <si>
    <t>e7ad-caa9-41bf-0c72-b026-3034-596f-856e</t>
  </si>
  <si>
    <t>Remiza OSP w Miedzianej Górze</t>
  </si>
  <si>
    <t>a5bd-fa81-fe29-c2c3-98d0-8e07-3f10-33c7</t>
  </si>
  <si>
    <t>Dom Ludowy w Woli Kopcowej</t>
  </si>
  <si>
    <t>gm. Masłów</t>
  </si>
  <si>
    <t>0bfd-3218-4c5c-0997-582f-0bbc-84fa-b252</t>
  </si>
  <si>
    <t>Świetlica Samorządowa w Wiśniówce</t>
  </si>
  <si>
    <t>d047-f014-22d4-6a10-a885-c005-b1eb-a724</t>
  </si>
  <si>
    <t>Zespół Szkół w Mąchocicach Kapitulnych</t>
  </si>
  <si>
    <t>2f4a-8ce6-b742-1076-c55a-fb7d-e85d-1598</t>
  </si>
  <si>
    <t xml:space="preserve">Hala Sportowa w Masłowie Pierwszym </t>
  </si>
  <si>
    <t>af13-e191-be9f-5971-4c01-acda-e8a6-e267</t>
  </si>
  <si>
    <t xml:space="preserve"> Była Szkoła Podstawowa w Masłowie Drugim</t>
  </si>
  <si>
    <t>5d0a-e481-1e6a-7dcc-1973-2ec6-b125-6f82</t>
  </si>
  <si>
    <t>Budynek prywatny w Domaszowicach</t>
  </si>
  <si>
    <t>eb03-bc1e-b487-b189-88e7-364c-e29f-2f6f</t>
  </si>
  <si>
    <t>Szkoła Podstawowa nr 4 w Kielcach-Dąbrowie</t>
  </si>
  <si>
    <t>78b2-743a-ba3f-7ee6-e20c-7db4-2101-cd1c</t>
  </si>
  <si>
    <t>Szklany Dom w Ciekotach</t>
  </si>
  <si>
    <t>4ea9-67bb-6b4d-33b3-6df7-3790-2389-c1b1</t>
  </si>
  <si>
    <t>Szkoła Podstawowa w Brzezinkach</t>
  </si>
  <si>
    <t>de2d-aaac-16aa-1d42-c670-578b-4501-d7ca</t>
  </si>
  <si>
    <t>Zespół Szkół w Gnieździskach</t>
  </si>
  <si>
    <t>gm. Łopuszno</t>
  </si>
  <si>
    <t>a7a7-065d-7c28-d2ad-00b3-d39a-e338-a60b</t>
  </si>
  <si>
    <t>Świetlica Wiejska w Snochowicach</t>
  </si>
  <si>
    <t>c1a6-960c-8a49-d28f-9795-43c9-f7cb-cd54</t>
  </si>
  <si>
    <t>Szkoła Podstawowa w Dobrzeszowie</t>
  </si>
  <si>
    <t>86ff-07de-5b16-ef60-b1f7-29ff-e487-013e</t>
  </si>
  <si>
    <t>Warsztaty Terapii Zajęciowej w Fanisławicach</t>
  </si>
  <si>
    <t>c0fb-2b78-c2c5-afb6-a37d-8d0c-22d9-4c4a</t>
  </si>
  <si>
    <t>Zespół Szkół im. Jana Pawła II w Łopusznie Filia w Grabownicy</t>
  </si>
  <si>
    <t>82e3-e9ed-9491-ae23-3dce-e932-9438-469f</t>
  </si>
  <si>
    <t>Remiza Ochotniczej Straży Pożarnej w Łopusznie</t>
  </si>
  <si>
    <t>e2af-2f80-49e4-4593-e83f-8830-86d9-0cee</t>
  </si>
  <si>
    <t>Zespół Szkół im. Jana Pawła II w Łopusznie</t>
  </si>
  <si>
    <t>287c-c0e1-0a6b-da62-be06-3e8b-76b7-dc5a</t>
  </si>
  <si>
    <t>Szkoła Podstawowa w Dobrzeszowie Filia w Sarbicach</t>
  </si>
  <si>
    <t>ca8b-ae40-8413-5386-7054-3fad-0de1-6c8d</t>
  </si>
  <si>
    <t>Świetlica Wiejska w Piotrowcu</t>
  </si>
  <si>
    <t>97f2-c575-cb65-83bd-a404-fbc8-61b8-91ca</t>
  </si>
  <si>
    <t>Świetlica Wiejska w Lasocinie</t>
  </si>
  <si>
    <t>e6b3-e77a-0b61-48ed-42bf-d10b-fc30-1c1d</t>
  </si>
  <si>
    <t>Szkoła Podstawowa w Piotrowie</t>
  </si>
  <si>
    <t>gm. Łagów</t>
  </si>
  <si>
    <t>19c8-40bb-45e1-9c91-9107-a9a4-4b18-c20c</t>
  </si>
  <si>
    <t>Szkoła Podstawowa w Czyżowie</t>
  </si>
  <si>
    <t>3cab-f0e3-7cf8-46bf-e9b7-a164-9d42-ae0f</t>
  </si>
  <si>
    <t>Szkoła Podstawowa w Rudzie</t>
  </si>
  <si>
    <t>cd59-5213-eb87-468d-8e95-f088-fcf4-92c9</t>
  </si>
  <si>
    <t>Szkoła Podstawowa w Starej Zbelutce</t>
  </si>
  <si>
    <t>736b-6592-2e49-fcf4-2862-7359-bcf1-ec6f</t>
  </si>
  <si>
    <t>Gminny Zespół Szkół w Łagowie</t>
  </si>
  <si>
    <t>5163-3a42-156c-186e-63ea-885c-2a54-b032</t>
  </si>
  <si>
    <t>a7d2-d49e-c086-716e-2906-47ed-d7e9-a5c6</t>
  </si>
  <si>
    <t>Zespół Szkół w Woli Jachowej</t>
  </si>
  <si>
    <t>gm. Górno</t>
  </si>
  <si>
    <t>b058-e88d-f0aa-3286-5854-472c-962b-4f8b</t>
  </si>
  <si>
    <t>Szkoła Podstawowa w Skorzeszycach</t>
  </si>
  <si>
    <t>8d3d-a354-3bf5-b861-625d-733b-d1c8-7d53</t>
  </si>
  <si>
    <t>Zespół Szkolno-Przedszkolny w Radlinie</t>
  </si>
  <si>
    <t>0be5-69f0-66d5-078f-df73-7628-1fdb-1445</t>
  </si>
  <si>
    <t>Szkoła Podstawowa w Leszczynach</t>
  </si>
  <si>
    <t>21d0-60dc-bd31-6532-89be-4240-9e70-2a5c</t>
  </si>
  <si>
    <t>Zespół Szkół w Krajnie</t>
  </si>
  <si>
    <t>3696-0dbe-ddbe-32e8-a07c-5b3b-4cc6-eb84</t>
  </si>
  <si>
    <t>Zespół Szkół w Górnie</t>
  </si>
  <si>
    <t>f596-dbd3-896a-e754-495c-567e-3875-47b0</t>
  </si>
  <si>
    <t>Zespół Szkolno-Przedszkolny w Cedzynie</t>
  </si>
  <si>
    <t>4424-5e01-6e19-5030-eac9-f806-d07e-e084</t>
  </si>
  <si>
    <t>Zespół Szkół w Bęczkowie</t>
  </si>
  <si>
    <t>a032-6123-2a68-c986-0d64-3108-a1d6-3a16</t>
  </si>
  <si>
    <t>Publiczna Szkoła Podstawowa w Słopcu</t>
  </si>
  <si>
    <t>gm. Daleszyce</t>
  </si>
  <si>
    <t>9079-9ac0-ae7b-0fc9-b28b-e1fe-7216-4a04</t>
  </si>
  <si>
    <t>Szkoła Podstawowa im. Kornela Makuszyńskiego w Niestachowie</t>
  </si>
  <si>
    <t>7df7-3422-1008-b027-3914-a83e-efe5-39bc</t>
  </si>
  <si>
    <t>Szkoła Podstawowa im. gen. Tadeusza Buka w Mójczy</t>
  </si>
  <si>
    <t>3d44-4d4b-ccc9-5554-dc45-77db-fddd-2f5f</t>
  </si>
  <si>
    <t>Publiczna Szkoła Podstawowa w Marzyszu</t>
  </si>
  <si>
    <t>76a0-a853-0bcf-dd7f-df15-e3c3-d3e7-acfe</t>
  </si>
  <si>
    <t>Publiczna Szkoła Podstawowa w Szczecnie</t>
  </si>
  <si>
    <t>a7d1-6bcf-f168-9d03-8310-5a57-2252-400b</t>
  </si>
  <si>
    <t>Świetlica wiejska w Trzemosnej</t>
  </si>
  <si>
    <t>1434-5656-cea6-c1cf-f3f6-f4d1-fe45-2994</t>
  </si>
  <si>
    <t>Dom Ludowy w Daleszycach</t>
  </si>
  <si>
    <t>a563-0b82-bf93-71bc-7860-d134-97be-78e6</t>
  </si>
  <si>
    <t>Publiczna Szkoła Podstawowa w Sierakowie</t>
  </si>
  <si>
    <t>96f6-3e69-e3a8-75e6-6eae-403e-920d-1b88</t>
  </si>
  <si>
    <t>Remiza OSP w Cisowie</t>
  </si>
  <si>
    <t>26da-c743-5a94-045b-7990-ba5f-eaf7-265c</t>
  </si>
  <si>
    <t>Szkoła Podstawowa w Brzechowie</t>
  </si>
  <si>
    <t>1fea-1e9a-6218-d3b3-4252-eff8-2e09-833e</t>
  </si>
  <si>
    <t>Szkoła Podstawowa w Borkowie</t>
  </si>
  <si>
    <t>3009-e34d-08f4-bec8-932c-18f2-4787-59e6</t>
  </si>
  <si>
    <t>Zespół Szkół Ogólnokształcących w Sukowie</t>
  </si>
  <si>
    <t>6b14-0f1d-9ef7-d0e8-5b68-6bf6-12f6-1869</t>
  </si>
  <si>
    <t>Zespół Szkolno-Przedszkolny w Daleszycach</t>
  </si>
  <si>
    <t>a077-8fe6-1e14-9236-f72c-d370-1b85-35db</t>
  </si>
  <si>
    <t>4d73-9876-a6bb-2988-3d4a-91a8-d4d9-b89c</t>
  </si>
  <si>
    <t>Dom Pomocy Społecznej w Łagiewnikach</t>
  </si>
  <si>
    <t>gm. Chmielnik</t>
  </si>
  <si>
    <t>dda2-8841-b99c-56e3-ff3f-4698-8944-e78c</t>
  </si>
  <si>
    <t>Szpital Powiatowy w Chmielniku</t>
  </si>
  <si>
    <t>36b1-875a-ed70-4a6f-c0e0-fbd7-35a1-bc4b</t>
  </si>
  <si>
    <t>Filia Biblioteczna w Piotrkowicach</t>
  </si>
  <si>
    <t>f863-afb0-23cd-4541-e4ed-8767-79ad-137f</t>
  </si>
  <si>
    <t>Świetlica w Sędziejowicach</t>
  </si>
  <si>
    <t>b36f-ae19-4ad2-199c-7ba7-4f7d-1e2a-4563</t>
  </si>
  <si>
    <t>Szkoła Podstawowa im. Stefana Żeromskiego w Chmielniku filia w Zreczu Dużym</t>
  </si>
  <si>
    <t>5eb2-a42f-1da1-13a4-cabe-f08e-e065-35ab</t>
  </si>
  <si>
    <t>Szkoła Podstawowa im. Stefana Żeromskiego w Chmielniku filia w Suchowoli</t>
  </si>
  <si>
    <t>f92f-7dd6-7b28-a3ec-45fd-aa7e-0b7c-4342</t>
  </si>
  <si>
    <t>Szkoła Podstawowa im. Stefana Żeromskiego w Chmielniku filia w Lubani</t>
  </si>
  <si>
    <t>2e36-802b-eaa5-3f30-3e53-a47f-64c3-c852</t>
  </si>
  <si>
    <t>Świetlica w Kotlicach</t>
  </si>
  <si>
    <t>ae51-e611-cd11-0940-0bab-8267-f249-0680</t>
  </si>
  <si>
    <t>Szkoła Podstawowa im. Stefana Żeromskiego w Chmielniku</t>
  </si>
  <si>
    <t>0081-b232-df4f-0f0b-4297-caad-09cb-99a2</t>
  </si>
  <si>
    <t>Biblioteka Publiczna w Chmielniku</t>
  </si>
  <si>
    <t>c819-b31a-b06d-a1c3-7415-a92d-071f-7929</t>
  </si>
  <si>
    <t>Gimnazjum im. Generała Kazimierza Tańskiego w Chmielniku</t>
  </si>
  <si>
    <t>0b2a-40c5-2616-5deb-10fc-7923-252c-7d87</t>
  </si>
  <si>
    <t>Wojewódzki Szpital Specjalistyczny im Św. Rafała w Czerwonej Górze</t>
  </si>
  <si>
    <t>gm. Chęciny</t>
  </si>
  <si>
    <t>9ba2-6f0d-0e51-5f67-182c-0c28-d131-9742</t>
  </si>
  <si>
    <t xml:space="preserve">Świetlica Wiejska w Łukowej </t>
  </si>
  <si>
    <t>277f-5d84-de78-c687-259e-8fd7-d934-7ac8</t>
  </si>
  <si>
    <t xml:space="preserve">Świetlica Wiejska  w Ostrowie </t>
  </si>
  <si>
    <t>d6b7-e7cf-9116-5b78-b505-25a8-25e9-7758</t>
  </si>
  <si>
    <t>Świetlica Wiejska  w Siedlcach</t>
  </si>
  <si>
    <t>675b-9421-2a5f-ac02-27f3-cf0e-d8f5-31ef</t>
  </si>
  <si>
    <t>Gimnazjum Nr 2  w Wolicy</t>
  </si>
  <si>
    <t>2782-4e21-1237-72a7-f60b-9a2f-b2e1-2f4a</t>
  </si>
  <si>
    <t>Szkoła Podstawowa w Tokarni</t>
  </si>
  <si>
    <t>b728-2f8c-1cce-b431-845e-bc89-30e0-90aa</t>
  </si>
  <si>
    <t>Szkoła Podstawowa w Starochęcinach</t>
  </si>
  <si>
    <t>8c4e-2ec0-a632-6402-5aac-f942-d521-7d15</t>
  </si>
  <si>
    <t>Szkoła Podstawowa w Radkowicach</t>
  </si>
  <si>
    <t>4bb9-98ce-4b6f-75c0-d66c-834f-94ec-05a4</t>
  </si>
  <si>
    <t xml:space="preserve">Szkoła Podstawowa w Polichnie </t>
  </si>
  <si>
    <t>6134-b743-3d46-7bb7-4995-cd20-fae0-cd1c</t>
  </si>
  <si>
    <t>Remiza OSP w Bolminie</t>
  </si>
  <si>
    <t>8ef1-0c59-9f61-226a-7a32-1861-fae2-2e69</t>
  </si>
  <si>
    <t>Szkoła Podstawowa w Korzecku</t>
  </si>
  <si>
    <t>ead5-0860-adc4-f8a1-25e5-18aa-9b5e-4e8c</t>
  </si>
  <si>
    <t xml:space="preserve">Centrum Kultury  i Sportu  </t>
  </si>
  <si>
    <t>bbcc-9eb2-83d8-eb29-5c73-cc11-443f-a2ee</t>
  </si>
  <si>
    <t xml:space="preserve">Przedszkole Samorządowe  w Chęcinach </t>
  </si>
  <si>
    <t>2be6-222b-631b-2253-52e8-cc04-5b2c-0a5d</t>
  </si>
  <si>
    <t xml:space="preserve">Centrum Kultury  i Sportu </t>
  </si>
  <si>
    <t>fbb5-1242-130a-25da-143e-3862-5230-257d</t>
  </si>
  <si>
    <t>Szkoła Podstawowa w Woli Szczygiełkowej</t>
  </si>
  <si>
    <t>gm. Bodzentyn</t>
  </si>
  <si>
    <t>fa47-3f3f-d0f5-f297-80b2-f10c-be9f-0a34</t>
  </si>
  <si>
    <t>Świetlica Wiejska w Wilkowie</t>
  </si>
  <si>
    <t>754a-f0af-312a-53e1-92b4-3a3f-e695-a4a1</t>
  </si>
  <si>
    <t>Szkoła Podstawowa w Świętej Katarzynie</t>
  </si>
  <si>
    <t>fa3d-8249-c7b9-8733-8c15-df07-7cae-61e2</t>
  </si>
  <si>
    <t>Szkoła Podstawowa we Wzdole Rządowym</t>
  </si>
  <si>
    <t>c5f3-7e8b-a537-82a7-2b8c-5ce2-a046-1cf3</t>
  </si>
  <si>
    <t>Szkoła Podstawowa w Psarach-Starej Wsi</t>
  </si>
  <si>
    <t>a4d9-6f4a-97e7-9867-1f80-4b26-7008-4d7d</t>
  </si>
  <si>
    <t xml:space="preserve">Świetlica Wiejska Siekierno-Stara Wieś </t>
  </si>
  <si>
    <t>f288-f988-e883-ad65-4a30-fe52-1426-35e7</t>
  </si>
  <si>
    <t>Szkoła Podstawowa w Leśnej - Starej Wsi</t>
  </si>
  <si>
    <t>babf-0745-560c-196b-1a9e-8d3b-6b0a-a39e</t>
  </si>
  <si>
    <t>Szkoła Podstawowa w Śniadce</t>
  </si>
  <si>
    <t>7a91-24d3-9c8d-d9f3-fd37-70ce-59ca-440c</t>
  </si>
  <si>
    <t>Remiza OSP w Sieradowicach</t>
  </si>
  <si>
    <t>9d09-402a-3ed8-bf7b-a336-e493-8800-1e1a</t>
  </si>
  <si>
    <t>Szkoła Podstawowa w Bodzentynie</t>
  </si>
  <si>
    <t>f7a6-4131-cf8b-bdeb-9d62-2136-dfc6-30f2</t>
  </si>
  <si>
    <t>c2fb-aba7-4e7f-60ce-b015-c6e4-ea50-9ffb</t>
  </si>
  <si>
    <t>Urząd Gminy w Bielinach</t>
  </si>
  <si>
    <t>gm. Bieliny</t>
  </si>
  <si>
    <t>5e03-d480-fbe1-8107-a91b-3f67-7cc6-87fd</t>
  </si>
  <si>
    <t>Szkoła Podstawowa w Hucie Starej</t>
  </si>
  <si>
    <t>7360-f5e5-97e5-cca9-aa55-4cb3-d05d-e232</t>
  </si>
  <si>
    <t>Szkoła Podstawowa w Hucie Podłysicy</t>
  </si>
  <si>
    <t>0cc9-9d2a-c071-5d88-5d4e-980e-30e5-b983</t>
  </si>
  <si>
    <t>Szkoła Podstawowa w Belnie</t>
  </si>
  <si>
    <t>e445-f520-3805-acb9-5b07-f798-ec38-7f69</t>
  </si>
  <si>
    <t>Szkoła Podstawowa w Lechowie</t>
  </si>
  <si>
    <t>3a62-fd8f-e2ad-b9c2-41de-1b4d-67fa-4868</t>
  </si>
  <si>
    <t>Szkoła Podstawowa w Makoszynie</t>
  </si>
  <si>
    <t>699a-c457-2e68-2b7a-f937-2073-bb39-3bc2</t>
  </si>
  <si>
    <t>Szkoła Podstawowa w Hucie Nowej</t>
  </si>
  <si>
    <t>c84c-781b-dd09-cb32-4f5e-60d1-d60f-6c92</t>
  </si>
  <si>
    <t>Zespół Szkół Samarządowych w Bielinach</t>
  </si>
  <si>
    <t>720d-87f9-506e-1db3-5965-2604-4e43-44ed</t>
  </si>
  <si>
    <t>Szkoła Podstawowa w Porąbkach</t>
  </si>
  <si>
    <t>50f8-a41d-ac78-8767-afdd-3f91-3155-931d</t>
  </si>
  <si>
    <t>Razem</t>
  </si>
  <si>
    <t>Krzysztof Marek SŁOŃ</t>
  </si>
  <si>
    <t>Kamil Jerzy SUCHAŃSKI</t>
  </si>
  <si>
    <t>Małgorzata Maria STANIOCH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</si>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</sst>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79"/>
  <sheetViews>
    <sheetView tabSelected="1" workbookViewId="0"/>
  </sheetViews>
  <sheetFormatPr defaultRowHeight="15"/>
  <sheetData>
    <row r="1" spans="1:31">
      <c r="A1" t="s">
        <v>591</v>
      </c>
      <c r="B1" t="s">
        <v>590</v>
      </c>
      <c r="C1" t="s">
        <v>589</v>
      </c>
      <c r="D1" t="s">
        <v>588</v>
      </c>
      <c r="E1" t="s">
        <v>587</v>
      </c>
      <c r="F1" t="s">
        <v>586</v>
      </c>
      <c r="G1" t="s">
        <v>585</v>
      </c>
      <c r="H1" t="s">
        <v>584</v>
      </c>
      <c r="I1" t="s">
        <v>583</v>
      </c>
      <c r="J1" t="s">
        <v>582</v>
      </c>
      <c r="K1" t="s">
        <v>581</v>
      </c>
      <c r="L1" t="s">
        <v>580</v>
      </c>
      <c r="M1" t="s">
        <v>579</v>
      </c>
      <c r="N1" t="s">
        <v>578</v>
      </c>
      <c r="O1" t="s">
        <v>577</v>
      </c>
      <c r="P1" t="s">
        <v>576</v>
      </c>
      <c r="Q1" t="s">
        <v>575</v>
      </c>
      <c r="R1" t="s">
        <v>574</v>
      </c>
      <c r="S1" t="s">
        <v>573</v>
      </c>
      <c r="T1" t="s">
        <v>572</v>
      </c>
      <c r="U1" t="s">
        <v>571</v>
      </c>
      <c r="V1" t="s">
        <v>570</v>
      </c>
      <c r="W1" t="s">
        <v>569</v>
      </c>
      <c r="X1" t="s">
        <v>568</v>
      </c>
      <c r="Y1" t="s">
        <v>567</v>
      </c>
      <c r="Z1" t="s">
        <v>566</v>
      </c>
      <c r="AA1" t="s">
        <v>565</v>
      </c>
      <c r="AB1" t="s">
        <v>562</v>
      </c>
      <c r="AC1" t="s">
        <v>564</v>
      </c>
      <c r="AD1" t="s">
        <v>563</v>
      </c>
      <c r="AE1" t="s">
        <v>561</v>
      </c>
    </row>
    <row r="2" spans="1:31">
      <c r="A2" t="s">
        <v>560</v>
      </c>
      <c r="B2" t="s">
        <v>543</v>
      </c>
      <c r="C2" t="str">
        <f t="shared" ref="C2:C10" si="0">"260401"</f>
        <v>260401</v>
      </c>
      <c r="D2" t="s">
        <v>559</v>
      </c>
      <c r="E2">
        <v>1</v>
      </c>
      <c r="F2">
        <v>843</v>
      </c>
      <c r="G2">
        <v>640</v>
      </c>
      <c r="H2">
        <v>182</v>
      </c>
      <c r="I2">
        <v>458</v>
      </c>
      <c r="J2">
        <v>0</v>
      </c>
      <c r="K2">
        <v>2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458</v>
      </c>
      <c r="T2">
        <v>0</v>
      </c>
      <c r="U2">
        <v>0</v>
      </c>
      <c r="V2">
        <v>458</v>
      </c>
      <c r="W2">
        <v>9</v>
      </c>
      <c r="X2">
        <v>2</v>
      </c>
      <c r="Y2">
        <v>7</v>
      </c>
      <c r="Z2">
        <v>0</v>
      </c>
      <c r="AA2">
        <v>449</v>
      </c>
      <c r="AB2">
        <v>310</v>
      </c>
      <c r="AC2">
        <v>44</v>
      </c>
      <c r="AD2">
        <v>95</v>
      </c>
      <c r="AE2">
        <v>449</v>
      </c>
    </row>
    <row r="3" spans="1:31">
      <c r="A3" t="s">
        <v>558</v>
      </c>
      <c r="B3" t="s">
        <v>543</v>
      </c>
      <c r="C3" t="str">
        <f t="shared" si="0"/>
        <v>260401</v>
      </c>
      <c r="D3" t="s">
        <v>557</v>
      </c>
      <c r="E3">
        <v>2</v>
      </c>
      <c r="F3">
        <v>1687</v>
      </c>
      <c r="G3">
        <v>1291</v>
      </c>
      <c r="H3">
        <v>498</v>
      </c>
      <c r="I3">
        <v>792</v>
      </c>
      <c r="J3">
        <v>3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792</v>
      </c>
      <c r="T3">
        <v>0</v>
      </c>
      <c r="U3">
        <v>0</v>
      </c>
      <c r="V3">
        <v>792</v>
      </c>
      <c r="W3">
        <v>31</v>
      </c>
      <c r="X3">
        <v>6</v>
      </c>
      <c r="Y3">
        <v>23</v>
      </c>
      <c r="Z3">
        <v>0</v>
      </c>
      <c r="AA3">
        <v>761</v>
      </c>
      <c r="AB3">
        <v>465</v>
      </c>
      <c r="AC3">
        <v>98</v>
      </c>
      <c r="AD3">
        <v>198</v>
      </c>
      <c r="AE3">
        <v>761</v>
      </c>
    </row>
    <row r="4" spans="1:31">
      <c r="A4" t="s">
        <v>556</v>
      </c>
      <c r="B4" t="s">
        <v>543</v>
      </c>
      <c r="C4" t="str">
        <f t="shared" si="0"/>
        <v>260401</v>
      </c>
      <c r="D4" t="s">
        <v>555</v>
      </c>
      <c r="E4">
        <v>3</v>
      </c>
      <c r="F4">
        <v>1016</v>
      </c>
      <c r="G4">
        <v>772</v>
      </c>
      <c r="H4">
        <v>372</v>
      </c>
      <c r="I4">
        <v>400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400</v>
      </c>
      <c r="T4">
        <v>0</v>
      </c>
      <c r="U4">
        <v>0</v>
      </c>
      <c r="V4">
        <v>400</v>
      </c>
      <c r="W4">
        <v>12</v>
      </c>
      <c r="X4">
        <v>2</v>
      </c>
      <c r="Y4">
        <v>10</v>
      </c>
      <c r="Z4">
        <v>0</v>
      </c>
      <c r="AA4">
        <v>388</v>
      </c>
      <c r="AB4">
        <v>222</v>
      </c>
      <c r="AC4">
        <v>61</v>
      </c>
      <c r="AD4">
        <v>105</v>
      </c>
      <c r="AE4">
        <v>388</v>
      </c>
    </row>
    <row r="5" spans="1:31">
      <c r="A5" t="s">
        <v>554</v>
      </c>
      <c r="B5" t="s">
        <v>543</v>
      </c>
      <c r="C5" t="str">
        <f t="shared" si="0"/>
        <v>260401</v>
      </c>
      <c r="D5" t="s">
        <v>553</v>
      </c>
      <c r="E5">
        <v>4</v>
      </c>
      <c r="F5">
        <v>608</v>
      </c>
      <c r="G5">
        <v>471</v>
      </c>
      <c r="H5">
        <v>266</v>
      </c>
      <c r="I5">
        <v>205</v>
      </c>
      <c r="J5">
        <v>0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205</v>
      </c>
      <c r="T5">
        <v>0</v>
      </c>
      <c r="U5">
        <v>0</v>
      </c>
      <c r="V5">
        <v>205</v>
      </c>
      <c r="W5">
        <v>9</v>
      </c>
      <c r="X5">
        <v>0</v>
      </c>
      <c r="Y5">
        <v>9</v>
      </c>
      <c r="Z5">
        <v>0</v>
      </c>
      <c r="AA5">
        <v>196</v>
      </c>
      <c r="AB5">
        <v>111</v>
      </c>
      <c r="AC5">
        <v>29</v>
      </c>
      <c r="AD5">
        <v>56</v>
      </c>
      <c r="AE5">
        <v>196</v>
      </c>
    </row>
    <row r="6" spans="1:31">
      <c r="A6" t="s">
        <v>552</v>
      </c>
      <c r="B6" t="s">
        <v>543</v>
      </c>
      <c r="C6" t="str">
        <f t="shared" si="0"/>
        <v>260401</v>
      </c>
      <c r="D6" t="s">
        <v>551</v>
      </c>
      <c r="E6">
        <v>5</v>
      </c>
      <c r="F6">
        <v>989</v>
      </c>
      <c r="G6">
        <v>751</v>
      </c>
      <c r="H6">
        <v>344</v>
      </c>
      <c r="I6">
        <v>407</v>
      </c>
      <c r="J6">
        <v>1</v>
      </c>
      <c r="K6">
        <v>2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407</v>
      </c>
      <c r="T6">
        <v>0</v>
      </c>
      <c r="U6">
        <v>0</v>
      </c>
      <c r="V6">
        <v>407</v>
      </c>
      <c r="W6">
        <v>7</v>
      </c>
      <c r="X6">
        <v>2</v>
      </c>
      <c r="Y6">
        <v>4</v>
      </c>
      <c r="Z6">
        <v>0</v>
      </c>
      <c r="AA6">
        <v>400</v>
      </c>
      <c r="AB6">
        <v>289</v>
      </c>
      <c r="AC6">
        <v>43</v>
      </c>
      <c r="AD6">
        <v>68</v>
      </c>
      <c r="AE6">
        <v>400</v>
      </c>
    </row>
    <row r="7" spans="1:31">
      <c r="A7" t="s">
        <v>550</v>
      </c>
      <c r="B7" t="s">
        <v>543</v>
      </c>
      <c r="C7" t="str">
        <f t="shared" si="0"/>
        <v>260401</v>
      </c>
      <c r="D7" t="s">
        <v>549</v>
      </c>
      <c r="E7">
        <v>6</v>
      </c>
      <c r="F7">
        <v>868</v>
      </c>
      <c r="G7">
        <v>663</v>
      </c>
      <c r="H7">
        <v>310</v>
      </c>
      <c r="I7">
        <v>353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353</v>
      </c>
      <c r="T7">
        <v>0</v>
      </c>
      <c r="U7">
        <v>0</v>
      </c>
      <c r="V7">
        <v>353</v>
      </c>
      <c r="W7">
        <v>19</v>
      </c>
      <c r="X7">
        <v>5</v>
      </c>
      <c r="Y7">
        <v>10</v>
      </c>
      <c r="Z7">
        <v>0</v>
      </c>
      <c r="AA7">
        <v>334</v>
      </c>
      <c r="AB7">
        <v>195</v>
      </c>
      <c r="AC7">
        <v>23</v>
      </c>
      <c r="AD7">
        <v>116</v>
      </c>
      <c r="AE7">
        <v>334</v>
      </c>
    </row>
    <row r="8" spans="1:31">
      <c r="A8" t="s">
        <v>548</v>
      </c>
      <c r="B8" t="s">
        <v>543</v>
      </c>
      <c r="C8" t="str">
        <f t="shared" si="0"/>
        <v>260401</v>
      </c>
      <c r="D8" t="s">
        <v>547</v>
      </c>
      <c r="E8">
        <v>7</v>
      </c>
      <c r="F8">
        <v>502</v>
      </c>
      <c r="G8">
        <v>380</v>
      </c>
      <c r="H8">
        <v>171</v>
      </c>
      <c r="I8">
        <v>209</v>
      </c>
      <c r="J8">
        <v>0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209</v>
      </c>
      <c r="T8">
        <v>0</v>
      </c>
      <c r="U8">
        <v>0</v>
      </c>
      <c r="V8">
        <v>209</v>
      </c>
      <c r="W8">
        <v>11</v>
      </c>
      <c r="X8">
        <v>4</v>
      </c>
      <c r="Y8">
        <v>7</v>
      </c>
      <c r="Z8">
        <v>0</v>
      </c>
      <c r="AA8">
        <v>198</v>
      </c>
      <c r="AB8">
        <v>147</v>
      </c>
      <c r="AC8">
        <v>13</v>
      </c>
      <c r="AD8">
        <v>38</v>
      </c>
      <c r="AE8">
        <v>198</v>
      </c>
    </row>
    <row r="9" spans="1:31">
      <c r="A9" t="s">
        <v>546</v>
      </c>
      <c r="B9" t="s">
        <v>543</v>
      </c>
      <c r="C9" t="str">
        <f t="shared" si="0"/>
        <v>260401</v>
      </c>
      <c r="D9" t="s">
        <v>545</v>
      </c>
      <c r="E9">
        <v>8</v>
      </c>
      <c r="F9">
        <v>470</v>
      </c>
      <c r="G9">
        <v>361</v>
      </c>
      <c r="H9">
        <v>164</v>
      </c>
      <c r="I9">
        <v>197</v>
      </c>
      <c r="J9">
        <v>0</v>
      </c>
      <c r="K9">
        <v>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197</v>
      </c>
      <c r="T9">
        <v>0</v>
      </c>
      <c r="U9">
        <v>0</v>
      </c>
      <c r="V9">
        <v>197</v>
      </c>
      <c r="W9">
        <v>7</v>
      </c>
      <c r="X9">
        <v>1</v>
      </c>
      <c r="Y9">
        <v>6</v>
      </c>
      <c r="Z9">
        <v>0</v>
      </c>
      <c r="AA9">
        <v>190</v>
      </c>
      <c r="AB9">
        <v>120</v>
      </c>
      <c r="AC9">
        <v>24</v>
      </c>
      <c r="AD9">
        <v>46</v>
      </c>
      <c r="AE9">
        <v>190</v>
      </c>
    </row>
    <row r="10" spans="1:31">
      <c r="A10" t="s">
        <v>544</v>
      </c>
      <c r="B10" t="s">
        <v>543</v>
      </c>
      <c r="C10" t="str">
        <f t="shared" si="0"/>
        <v>260401</v>
      </c>
      <c r="D10" t="s">
        <v>542</v>
      </c>
      <c r="E10">
        <v>9</v>
      </c>
      <c r="F10">
        <v>965</v>
      </c>
      <c r="G10">
        <v>742</v>
      </c>
      <c r="H10">
        <v>295</v>
      </c>
      <c r="I10">
        <v>447</v>
      </c>
      <c r="J10">
        <v>0</v>
      </c>
      <c r="K10">
        <v>6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447</v>
      </c>
      <c r="T10">
        <v>0</v>
      </c>
      <c r="U10">
        <v>0</v>
      </c>
      <c r="V10">
        <v>447</v>
      </c>
      <c r="W10">
        <v>21</v>
      </c>
      <c r="X10">
        <v>7</v>
      </c>
      <c r="Y10">
        <v>14</v>
      </c>
      <c r="Z10">
        <v>0</v>
      </c>
      <c r="AA10">
        <v>426</v>
      </c>
      <c r="AB10">
        <v>233</v>
      </c>
      <c r="AC10">
        <v>71</v>
      </c>
      <c r="AD10">
        <v>122</v>
      </c>
      <c r="AE10">
        <v>426</v>
      </c>
    </row>
    <row r="11" spans="1:31">
      <c r="A11" t="s">
        <v>541</v>
      </c>
      <c r="B11" t="s">
        <v>521</v>
      </c>
      <c r="C11" t="str">
        <f t="shared" ref="C11:C21" si="1">"260402"</f>
        <v>260402</v>
      </c>
      <c r="D11" t="s">
        <v>539</v>
      </c>
      <c r="E11">
        <v>1</v>
      </c>
      <c r="F11">
        <v>1852</v>
      </c>
      <c r="G11">
        <v>1401</v>
      </c>
      <c r="H11">
        <v>396</v>
      </c>
      <c r="I11">
        <v>1005</v>
      </c>
      <c r="J11">
        <v>8</v>
      </c>
      <c r="K11">
        <v>8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1005</v>
      </c>
      <c r="T11">
        <v>0</v>
      </c>
      <c r="U11">
        <v>0</v>
      </c>
      <c r="V11">
        <v>1005</v>
      </c>
      <c r="W11">
        <v>47</v>
      </c>
      <c r="X11">
        <v>6</v>
      </c>
      <c r="Y11">
        <v>41</v>
      </c>
      <c r="Z11">
        <v>0</v>
      </c>
      <c r="AA11">
        <v>958</v>
      </c>
      <c r="AB11">
        <v>356</v>
      </c>
      <c r="AC11">
        <v>236</v>
      </c>
      <c r="AD11">
        <v>366</v>
      </c>
      <c r="AE11">
        <v>958</v>
      </c>
    </row>
    <row r="12" spans="1:31">
      <c r="A12" t="s">
        <v>540</v>
      </c>
      <c r="B12" t="s">
        <v>521</v>
      </c>
      <c r="C12" t="str">
        <f t="shared" si="1"/>
        <v>260402</v>
      </c>
      <c r="D12" t="s">
        <v>539</v>
      </c>
      <c r="E12">
        <v>2</v>
      </c>
      <c r="F12">
        <v>980</v>
      </c>
      <c r="G12">
        <v>751</v>
      </c>
      <c r="H12">
        <v>372</v>
      </c>
      <c r="I12">
        <v>379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379</v>
      </c>
      <c r="T12">
        <v>0</v>
      </c>
      <c r="U12">
        <v>2</v>
      </c>
      <c r="V12">
        <v>377</v>
      </c>
      <c r="W12">
        <v>10</v>
      </c>
      <c r="X12">
        <v>2</v>
      </c>
      <c r="Y12">
        <v>5</v>
      </c>
      <c r="Z12">
        <v>0</v>
      </c>
      <c r="AA12">
        <v>367</v>
      </c>
      <c r="AB12">
        <v>168</v>
      </c>
      <c r="AC12">
        <v>90</v>
      </c>
      <c r="AD12">
        <v>109</v>
      </c>
      <c r="AE12">
        <v>367</v>
      </c>
    </row>
    <row r="13" spans="1:31">
      <c r="A13" t="s">
        <v>538</v>
      </c>
      <c r="B13" t="s">
        <v>521</v>
      </c>
      <c r="C13" t="str">
        <f t="shared" si="1"/>
        <v>260402</v>
      </c>
      <c r="D13" t="s">
        <v>537</v>
      </c>
      <c r="E13">
        <v>3</v>
      </c>
      <c r="F13">
        <v>444</v>
      </c>
      <c r="G13">
        <v>340</v>
      </c>
      <c r="H13">
        <v>188</v>
      </c>
      <c r="I13">
        <v>152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152</v>
      </c>
      <c r="T13">
        <v>0</v>
      </c>
      <c r="U13">
        <v>0</v>
      </c>
      <c r="V13">
        <v>152</v>
      </c>
      <c r="W13">
        <v>15</v>
      </c>
      <c r="X13">
        <v>2</v>
      </c>
      <c r="Y13">
        <v>13</v>
      </c>
      <c r="Z13">
        <v>0</v>
      </c>
      <c r="AA13">
        <v>137</v>
      </c>
      <c r="AB13">
        <v>47</v>
      </c>
      <c r="AC13">
        <v>48</v>
      </c>
      <c r="AD13">
        <v>42</v>
      </c>
      <c r="AE13">
        <v>137</v>
      </c>
    </row>
    <row r="14" spans="1:31">
      <c r="A14" t="s">
        <v>536</v>
      </c>
      <c r="B14" t="s">
        <v>521</v>
      </c>
      <c r="C14" t="str">
        <f t="shared" si="1"/>
        <v>260402</v>
      </c>
      <c r="D14" t="s">
        <v>535</v>
      </c>
      <c r="E14">
        <v>4</v>
      </c>
      <c r="F14">
        <v>372</v>
      </c>
      <c r="G14">
        <v>291</v>
      </c>
      <c r="H14">
        <v>125</v>
      </c>
      <c r="I14">
        <v>166</v>
      </c>
      <c r="J14">
        <v>0</v>
      </c>
      <c r="K14">
        <v>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166</v>
      </c>
      <c r="T14">
        <v>0</v>
      </c>
      <c r="U14">
        <v>0</v>
      </c>
      <c r="V14">
        <v>166</v>
      </c>
      <c r="W14">
        <v>7</v>
      </c>
      <c r="X14">
        <v>2</v>
      </c>
      <c r="Y14">
        <v>5</v>
      </c>
      <c r="Z14">
        <v>0</v>
      </c>
      <c r="AA14">
        <v>159</v>
      </c>
      <c r="AB14">
        <v>79</v>
      </c>
      <c r="AC14">
        <v>51</v>
      </c>
      <c r="AD14">
        <v>29</v>
      </c>
      <c r="AE14">
        <v>159</v>
      </c>
    </row>
    <row r="15" spans="1:31">
      <c r="A15" t="s">
        <v>534</v>
      </c>
      <c r="B15" t="s">
        <v>521</v>
      </c>
      <c r="C15" t="str">
        <f t="shared" si="1"/>
        <v>260402</v>
      </c>
      <c r="D15" t="s">
        <v>533</v>
      </c>
      <c r="E15">
        <v>5</v>
      </c>
      <c r="F15">
        <v>586</v>
      </c>
      <c r="G15">
        <v>452</v>
      </c>
      <c r="H15">
        <v>207</v>
      </c>
      <c r="I15">
        <v>245</v>
      </c>
      <c r="J15">
        <v>2</v>
      </c>
      <c r="K15">
        <v>3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244</v>
      </c>
      <c r="T15">
        <v>0</v>
      </c>
      <c r="U15">
        <v>0</v>
      </c>
      <c r="V15">
        <v>244</v>
      </c>
      <c r="W15">
        <v>8</v>
      </c>
      <c r="X15">
        <v>1</v>
      </c>
      <c r="Y15">
        <v>7</v>
      </c>
      <c r="Z15">
        <v>0</v>
      </c>
      <c r="AA15">
        <v>236</v>
      </c>
      <c r="AB15">
        <v>130</v>
      </c>
      <c r="AC15">
        <v>51</v>
      </c>
      <c r="AD15">
        <v>55</v>
      </c>
      <c r="AE15">
        <v>236</v>
      </c>
    </row>
    <row r="16" spans="1:31">
      <c r="A16" t="s">
        <v>532</v>
      </c>
      <c r="B16" t="s">
        <v>521</v>
      </c>
      <c r="C16" t="str">
        <f t="shared" si="1"/>
        <v>260402</v>
      </c>
      <c r="D16" t="s">
        <v>531</v>
      </c>
      <c r="E16">
        <v>6</v>
      </c>
      <c r="F16">
        <v>281</v>
      </c>
      <c r="G16">
        <v>220</v>
      </c>
      <c r="H16">
        <v>114</v>
      </c>
      <c r="I16">
        <v>106</v>
      </c>
      <c r="J16">
        <v>0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106</v>
      </c>
      <c r="T16">
        <v>0</v>
      </c>
      <c r="U16">
        <v>0</v>
      </c>
      <c r="V16">
        <v>106</v>
      </c>
      <c r="W16">
        <v>14</v>
      </c>
      <c r="X16">
        <v>4</v>
      </c>
      <c r="Y16">
        <v>10</v>
      </c>
      <c r="Z16">
        <v>0</v>
      </c>
      <c r="AA16">
        <v>92</v>
      </c>
      <c r="AB16">
        <v>38</v>
      </c>
      <c r="AC16">
        <v>31</v>
      </c>
      <c r="AD16">
        <v>23</v>
      </c>
      <c r="AE16">
        <v>92</v>
      </c>
    </row>
    <row r="17" spans="1:31">
      <c r="A17" t="s">
        <v>530</v>
      </c>
      <c r="B17" t="s">
        <v>521</v>
      </c>
      <c r="C17" t="str">
        <f t="shared" si="1"/>
        <v>260402</v>
      </c>
      <c r="D17" t="s">
        <v>529</v>
      </c>
      <c r="E17">
        <v>7</v>
      </c>
      <c r="F17">
        <v>945</v>
      </c>
      <c r="G17">
        <v>711</v>
      </c>
      <c r="H17">
        <v>387</v>
      </c>
      <c r="I17">
        <v>324</v>
      </c>
      <c r="J17">
        <v>0</v>
      </c>
      <c r="K17">
        <v>4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324</v>
      </c>
      <c r="T17">
        <v>0</v>
      </c>
      <c r="U17">
        <v>0</v>
      </c>
      <c r="V17">
        <v>324</v>
      </c>
      <c r="W17">
        <v>28</v>
      </c>
      <c r="X17">
        <v>3</v>
      </c>
      <c r="Y17">
        <v>25</v>
      </c>
      <c r="Z17">
        <v>0</v>
      </c>
      <c r="AA17">
        <v>296</v>
      </c>
      <c r="AB17">
        <v>117</v>
      </c>
      <c r="AC17">
        <v>56</v>
      </c>
      <c r="AD17">
        <v>123</v>
      </c>
      <c r="AE17">
        <v>296</v>
      </c>
    </row>
    <row r="18" spans="1:31">
      <c r="A18" t="s">
        <v>528</v>
      </c>
      <c r="B18" t="s">
        <v>521</v>
      </c>
      <c r="C18" t="str">
        <f t="shared" si="1"/>
        <v>260402</v>
      </c>
      <c r="D18" t="s">
        <v>527</v>
      </c>
      <c r="E18">
        <v>8</v>
      </c>
      <c r="F18">
        <v>2207</v>
      </c>
      <c r="G18">
        <v>1684</v>
      </c>
      <c r="H18">
        <v>814</v>
      </c>
      <c r="I18">
        <v>870</v>
      </c>
      <c r="J18">
        <v>0</v>
      </c>
      <c r="K18">
        <v>5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870</v>
      </c>
      <c r="T18">
        <v>0</v>
      </c>
      <c r="U18">
        <v>0</v>
      </c>
      <c r="V18">
        <v>870</v>
      </c>
      <c r="W18">
        <v>52</v>
      </c>
      <c r="X18">
        <v>6</v>
      </c>
      <c r="Y18">
        <v>46</v>
      </c>
      <c r="Z18">
        <v>0</v>
      </c>
      <c r="AA18">
        <v>818</v>
      </c>
      <c r="AB18">
        <v>364</v>
      </c>
      <c r="AC18">
        <v>225</v>
      </c>
      <c r="AD18">
        <v>229</v>
      </c>
      <c r="AE18">
        <v>818</v>
      </c>
    </row>
    <row r="19" spans="1:31">
      <c r="A19" t="s">
        <v>526</v>
      </c>
      <c r="B19" t="s">
        <v>521</v>
      </c>
      <c r="C19" t="str">
        <f t="shared" si="1"/>
        <v>260402</v>
      </c>
      <c r="D19" t="s">
        <v>525</v>
      </c>
      <c r="E19">
        <v>9</v>
      </c>
      <c r="F19">
        <v>577</v>
      </c>
      <c r="G19">
        <v>450</v>
      </c>
      <c r="H19">
        <v>142</v>
      </c>
      <c r="I19">
        <v>308</v>
      </c>
      <c r="J19">
        <v>4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308</v>
      </c>
      <c r="T19">
        <v>0</v>
      </c>
      <c r="U19">
        <v>0</v>
      </c>
      <c r="V19">
        <v>308</v>
      </c>
      <c r="W19">
        <v>15</v>
      </c>
      <c r="X19">
        <v>4</v>
      </c>
      <c r="Y19">
        <v>11</v>
      </c>
      <c r="Z19">
        <v>0</v>
      </c>
      <c r="AA19">
        <v>293</v>
      </c>
      <c r="AB19">
        <v>153</v>
      </c>
      <c r="AC19">
        <v>50</v>
      </c>
      <c r="AD19">
        <v>90</v>
      </c>
      <c r="AE19">
        <v>293</v>
      </c>
    </row>
    <row r="20" spans="1:31">
      <c r="A20" t="s">
        <v>524</v>
      </c>
      <c r="B20" t="s">
        <v>521</v>
      </c>
      <c r="C20" t="str">
        <f t="shared" si="1"/>
        <v>260402</v>
      </c>
      <c r="D20" t="s">
        <v>523</v>
      </c>
      <c r="E20">
        <v>10</v>
      </c>
      <c r="F20">
        <v>697</v>
      </c>
      <c r="G20">
        <v>530</v>
      </c>
      <c r="H20">
        <v>192</v>
      </c>
      <c r="I20">
        <v>338</v>
      </c>
      <c r="J20">
        <v>1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338</v>
      </c>
      <c r="T20">
        <v>0</v>
      </c>
      <c r="U20">
        <v>0</v>
      </c>
      <c r="V20">
        <v>338</v>
      </c>
      <c r="W20">
        <v>9</v>
      </c>
      <c r="X20">
        <v>3</v>
      </c>
      <c r="Y20">
        <v>6</v>
      </c>
      <c r="Z20">
        <v>0</v>
      </c>
      <c r="AA20">
        <v>329</v>
      </c>
      <c r="AB20">
        <v>195</v>
      </c>
      <c r="AC20">
        <v>26</v>
      </c>
      <c r="AD20">
        <v>108</v>
      </c>
      <c r="AE20">
        <v>329</v>
      </c>
    </row>
    <row r="21" spans="1:31">
      <c r="A21" t="s">
        <v>522</v>
      </c>
      <c r="B21" t="s">
        <v>521</v>
      </c>
      <c r="C21" t="str">
        <f t="shared" si="1"/>
        <v>260402</v>
      </c>
      <c r="D21" t="s">
        <v>520</v>
      </c>
      <c r="E21">
        <v>11</v>
      </c>
      <c r="F21">
        <v>484</v>
      </c>
      <c r="G21">
        <v>370</v>
      </c>
      <c r="H21">
        <v>194</v>
      </c>
      <c r="I21">
        <v>176</v>
      </c>
      <c r="J21">
        <v>0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176</v>
      </c>
      <c r="T21">
        <v>0</v>
      </c>
      <c r="U21">
        <v>0</v>
      </c>
      <c r="V21">
        <v>176</v>
      </c>
      <c r="W21">
        <v>3</v>
      </c>
      <c r="X21">
        <v>0</v>
      </c>
      <c r="Y21">
        <v>3</v>
      </c>
      <c r="Z21">
        <v>0</v>
      </c>
      <c r="AA21">
        <v>173</v>
      </c>
      <c r="AB21">
        <v>89</v>
      </c>
      <c r="AC21">
        <v>43</v>
      </c>
      <c r="AD21">
        <v>41</v>
      </c>
      <c r="AE21">
        <v>173</v>
      </c>
    </row>
    <row r="22" spans="1:31">
      <c r="A22" t="s">
        <v>519</v>
      </c>
      <c r="B22" t="s">
        <v>492</v>
      </c>
      <c r="C22" t="str">
        <f t="shared" ref="C22:C35" si="2">"260403"</f>
        <v>260403</v>
      </c>
      <c r="D22" t="s">
        <v>518</v>
      </c>
      <c r="E22">
        <v>1</v>
      </c>
      <c r="F22">
        <v>1876</v>
      </c>
      <c r="G22">
        <v>1424</v>
      </c>
      <c r="H22">
        <v>366</v>
      </c>
      <c r="I22">
        <v>1058</v>
      </c>
      <c r="J22">
        <v>0</v>
      </c>
      <c r="K22">
        <v>9</v>
      </c>
      <c r="L22">
        <v>1</v>
      </c>
      <c r="M22">
        <v>1</v>
      </c>
      <c r="N22">
        <v>0</v>
      </c>
      <c r="O22">
        <v>0</v>
      </c>
      <c r="P22">
        <v>0</v>
      </c>
      <c r="Q22">
        <v>0</v>
      </c>
      <c r="R22">
        <v>1</v>
      </c>
      <c r="S22">
        <v>1058</v>
      </c>
      <c r="T22">
        <v>1</v>
      </c>
      <c r="U22">
        <v>0</v>
      </c>
      <c r="V22">
        <v>1058</v>
      </c>
      <c r="W22">
        <v>34</v>
      </c>
      <c r="X22">
        <v>7</v>
      </c>
      <c r="Y22">
        <v>26</v>
      </c>
      <c r="Z22">
        <v>0</v>
      </c>
      <c r="AA22">
        <v>1024</v>
      </c>
      <c r="AB22">
        <v>462</v>
      </c>
      <c r="AC22">
        <v>111</v>
      </c>
      <c r="AD22">
        <v>451</v>
      </c>
      <c r="AE22">
        <v>1024</v>
      </c>
    </row>
    <row r="23" spans="1:31">
      <c r="A23" t="s">
        <v>517</v>
      </c>
      <c r="B23" t="s">
        <v>492</v>
      </c>
      <c r="C23" t="str">
        <f t="shared" si="2"/>
        <v>260403</v>
      </c>
      <c r="D23" t="s">
        <v>516</v>
      </c>
      <c r="E23">
        <v>2</v>
      </c>
      <c r="F23">
        <v>630</v>
      </c>
      <c r="G23">
        <v>483</v>
      </c>
      <c r="H23">
        <v>165</v>
      </c>
      <c r="I23">
        <v>318</v>
      </c>
      <c r="J23">
        <v>0</v>
      </c>
      <c r="K23">
        <v>2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318</v>
      </c>
      <c r="T23">
        <v>0</v>
      </c>
      <c r="U23">
        <v>0</v>
      </c>
      <c r="V23">
        <v>318</v>
      </c>
      <c r="W23">
        <v>21</v>
      </c>
      <c r="X23">
        <v>8</v>
      </c>
      <c r="Y23">
        <v>13</v>
      </c>
      <c r="Z23">
        <v>0</v>
      </c>
      <c r="AA23">
        <v>297</v>
      </c>
      <c r="AB23">
        <v>132</v>
      </c>
      <c r="AC23">
        <v>33</v>
      </c>
      <c r="AD23">
        <v>132</v>
      </c>
      <c r="AE23">
        <v>297</v>
      </c>
    </row>
    <row r="24" spans="1:31">
      <c r="A24" t="s">
        <v>515</v>
      </c>
      <c r="B24" t="s">
        <v>492</v>
      </c>
      <c r="C24" t="str">
        <f t="shared" si="2"/>
        <v>260403</v>
      </c>
      <c r="D24" t="s">
        <v>514</v>
      </c>
      <c r="E24">
        <v>3</v>
      </c>
      <c r="F24">
        <v>1083</v>
      </c>
      <c r="G24">
        <v>812</v>
      </c>
      <c r="H24">
        <v>250</v>
      </c>
      <c r="I24">
        <v>562</v>
      </c>
      <c r="J24">
        <v>0</v>
      </c>
      <c r="K24">
        <v>12</v>
      </c>
      <c r="L24">
        <v>2</v>
      </c>
      <c r="M24">
        <v>2</v>
      </c>
      <c r="N24">
        <v>0</v>
      </c>
      <c r="O24">
        <v>0</v>
      </c>
      <c r="P24">
        <v>0</v>
      </c>
      <c r="Q24">
        <v>0</v>
      </c>
      <c r="R24">
        <v>2</v>
      </c>
      <c r="S24">
        <v>564</v>
      </c>
      <c r="T24">
        <v>2</v>
      </c>
      <c r="U24">
        <v>0</v>
      </c>
      <c r="V24">
        <v>564</v>
      </c>
      <c r="W24">
        <v>23</v>
      </c>
      <c r="X24">
        <v>4</v>
      </c>
      <c r="Y24">
        <v>19</v>
      </c>
      <c r="Z24">
        <v>0</v>
      </c>
      <c r="AA24">
        <v>541</v>
      </c>
      <c r="AB24">
        <v>254</v>
      </c>
      <c r="AC24">
        <v>68</v>
      </c>
      <c r="AD24">
        <v>219</v>
      </c>
      <c r="AE24">
        <v>541</v>
      </c>
    </row>
    <row r="25" spans="1:31">
      <c r="A25" t="s">
        <v>513</v>
      </c>
      <c r="B25" t="s">
        <v>492</v>
      </c>
      <c r="C25" t="str">
        <f t="shared" si="2"/>
        <v>260403</v>
      </c>
      <c r="D25" t="s">
        <v>512</v>
      </c>
      <c r="E25">
        <v>4</v>
      </c>
      <c r="F25">
        <v>650</v>
      </c>
      <c r="G25">
        <v>501</v>
      </c>
      <c r="H25">
        <v>196</v>
      </c>
      <c r="I25">
        <v>305</v>
      </c>
      <c r="J25">
        <v>0</v>
      </c>
      <c r="K25">
        <v>3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305</v>
      </c>
      <c r="T25">
        <v>0</v>
      </c>
      <c r="U25">
        <v>0</v>
      </c>
      <c r="V25">
        <v>305</v>
      </c>
      <c r="W25">
        <v>17</v>
      </c>
      <c r="X25">
        <v>5</v>
      </c>
      <c r="Y25">
        <v>12</v>
      </c>
      <c r="Z25">
        <v>0</v>
      </c>
      <c r="AA25">
        <v>288</v>
      </c>
      <c r="AB25">
        <v>152</v>
      </c>
      <c r="AC25">
        <v>51</v>
      </c>
      <c r="AD25">
        <v>85</v>
      </c>
      <c r="AE25">
        <v>288</v>
      </c>
    </row>
    <row r="26" spans="1:31">
      <c r="A26" t="s">
        <v>511</v>
      </c>
      <c r="B26" t="s">
        <v>492</v>
      </c>
      <c r="C26" t="str">
        <f t="shared" si="2"/>
        <v>260403</v>
      </c>
      <c r="D26" t="s">
        <v>510</v>
      </c>
      <c r="E26">
        <v>5</v>
      </c>
      <c r="F26">
        <v>908</v>
      </c>
      <c r="G26">
        <v>693</v>
      </c>
      <c r="H26">
        <v>322</v>
      </c>
      <c r="I26">
        <v>371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371</v>
      </c>
      <c r="T26">
        <v>0</v>
      </c>
      <c r="U26">
        <v>0</v>
      </c>
      <c r="V26">
        <v>371</v>
      </c>
      <c r="W26">
        <v>20</v>
      </c>
      <c r="X26">
        <v>6</v>
      </c>
      <c r="Y26">
        <v>14</v>
      </c>
      <c r="Z26">
        <v>0</v>
      </c>
      <c r="AA26">
        <v>351</v>
      </c>
      <c r="AB26">
        <v>177</v>
      </c>
      <c r="AC26">
        <v>55</v>
      </c>
      <c r="AD26">
        <v>119</v>
      </c>
      <c r="AE26">
        <v>351</v>
      </c>
    </row>
    <row r="27" spans="1:31">
      <c r="A27" t="s">
        <v>509</v>
      </c>
      <c r="B27" t="s">
        <v>492</v>
      </c>
      <c r="C27" t="str">
        <f t="shared" si="2"/>
        <v>260403</v>
      </c>
      <c r="D27" t="s">
        <v>508</v>
      </c>
      <c r="E27">
        <v>6</v>
      </c>
      <c r="F27">
        <v>1531</v>
      </c>
      <c r="G27">
        <v>1153</v>
      </c>
      <c r="H27">
        <v>483</v>
      </c>
      <c r="I27">
        <v>670</v>
      </c>
      <c r="J27">
        <v>0</v>
      </c>
      <c r="K27">
        <v>2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670</v>
      </c>
      <c r="T27">
        <v>0</v>
      </c>
      <c r="U27">
        <v>0</v>
      </c>
      <c r="V27">
        <v>670</v>
      </c>
      <c r="W27">
        <v>25</v>
      </c>
      <c r="X27">
        <v>12</v>
      </c>
      <c r="Y27">
        <v>13</v>
      </c>
      <c r="Z27">
        <v>0</v>
      </c>
      <c r="AA27">
        <v>645</v>
      </c>
      <c r="AB27">
        <v>351</v>
      </c>
      <c r="AC27">
        <v>87</v>
      </c>
      <c r="AD27">
        <v>207</v>
      </c>
      <c r="AE27">
        <v>645</v>
      </c>
    </row>
    <row r="28" spans="1:31">
      <c r="A28" t="s">
        <v>507</v>
      </c>
      <c r="B28" t="s">
        <v>492</v>
      </c>
      <c r="C28" t="str">
        <f t="shared" si="2"/>
        <v>260403</v>
      </c>
      <c r="D28" t="s">
        <v>506</v>
      </c>
      <c r="E28">
        <v>7</v>
      </c>
      <c r="F28">
        <v>534</v>
      </c>
      <c r="G28">
        <v>410</v>
      </c>
      <c r="H28">
        <v>130</v>
      </c>
      <c r="I28">
        <v>280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280</v>
      </c>
      <c r="T28">
        <v>0</v>
      </c>
      <c r="U28">
        <v>0</v>
      </c>
      <c r="V28">
        <v>280</v>
      </c>
      <c r="W28">
        <v>7</v>
      </c>
      <c r="X28">
        <v>0</v>
      </c>
      <c r="Y28">
        <v>7</v>
      </c>
      <c r="Z28">
        <v>0</v>
      </c>
      <c r="AA28">
        <v>273</v>
      </c>
      <c r="AB28">
        <v>130</v>
      </c>
      <c r="AC28">
        <v>38</v>
      </c>
      <c r="AD28">
        <v>105</v>
      </c>
      <c r="AE28">
        <v>273</v>
      </c>
    </row>
    <row r="29" spans="1:31">
      <c r="A29" t="s">
        <v>505</v>
      </c>
      <c r="B29" t="s">
        <v>492</v>
      </c>
      <c r="C29" t="str">
        <f t="shared" si="2"/>
        <v>260403</v>
      </c>
      <c r="D29" t="s">
        <v>504</v>
      </c>
      <c r="E29">
        <v>8</v>
      </c>
      <c r="F29">
        <v>1009</v>
      </c>
      <c r="G29">
        <v>763</v>
      </c>
      <c r="H29">
        <v>234</v>
      </c>
      <c r="I29">
        <v>529</v>
      </c>
      <c r="J29">
        <v>0</v>
      </c>
      <c r="K29">
        <v>2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529</v>
      </c>
      <c r="T29">
        <v>0</v>
      </c>
      <c r="U29">
        <v>0</v>
      </c>
      <c r="V29">
        <v>529</v>
      </c>
      <c r="W29">
        <v>11</v>
      </c>
      <c r="X29">
        <v>0</v>
      </c>
      <c r="Y29">
        <v>11</v>
      </c>
      <c r="Z29">
        <v>0</v>
      </c>
      <c r="AA29">
        <v>518</v>
      </c>
      <c r="AB29">
        <v>259</v>
      </c>
      <c r="AC29">
        <v>64</v>
      </c>
      <c r="AD29">
        <v>195</v>
      </c>
      <c r="AE29">
        <v>518</v>
      </c>
    </row>
    <row r="30" spans="1:31">
      <c r="A30" t="s">
        <v>503</v>
      </c>
      <c r="B30" t="s">
        <v>492</v>
      </c>
      <c r="C30" t="str">
        <f t="shared" si="2"/>
        <v>260403</v>
      </c>
      <c r="D30" t="s">
        <v>502</v>
      </c>
      <c r="E30">
        <v>9</v>
      </c>
      <c r="F30">
        <v>1081</v>
      </c>
      <c r="G30">
        <v>821</v>
      </c>
      <c r="H30">
        <v>281</v>
      </c>
      <c r="I30">
        <v>540</v>
      </c>
      <c r="J30">
        <v>0</v>
      </c>
      <c r="K30">
        <v>0</v>
      </c>
      <c r="L30">
        <v>2</v>
      </c>
      <c r="M30">
        <v>2</v>
      </c>
      <c r="N30">
        <v>1</v>
      </c>
      <c r="O30">
        <v>0</v>
      </c>
      <c r="P30">
        <v>0</v>
      </c>
      <c r="Q30">
        <v>0</v>
      </c>
      <c r="R30">
        <v>1</v>
      </c>
      <c r="S30">
        <v>541</v>
      </c>
      <c r="T30">
        <v>1</v>
      </c>
      <c r="U30">
        <v>0</v>
      </c>
      <c r="V30">
        <v>541</v>
      </c>
      <c r="W30">
        <v>13</v>
      </c>
      <c r="X30">
        <v>4</v>
      </c>
      <c r="Y30">
        <v>9</v>
      </c>
      <c r="Z30">
        <v>0</v>
      </c>
      <c r="AA30">
        <v>528</v>
      </c>
      <c r="AB30">
        <v>277</v>
      </c>
      <c r="AC30">
        <v>90</v>
      </c>
      <c r="AD30">
        <v>161</v>
      </c>
      <c r="AE30">
        <v>528</v>
      </c>
    </row>
    <row r="31" spans="1:31">
      <c r="A31" t="s">
        <v>501</v>
      </c>
      <c r="B31" t="s">
        <v>492</v>
      </c>
      <c r="C31" t="str">
        <f t="shared" si="2"/>
        <v>260403</v>
      </c>
      <c r="D31" t="s">
        <v>500</v>
      </c>
      <c r="E31">
        <v>10</v>
      </c>
      <c r="F31">
        <v>923</v>
      </c>
      <c r="G31">
        <v>701</v>
      </c>
      <c r="H31">
        <v>288</v>
      </c>
      <c r="I31">
        <v>413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413</v>
      </c>
      <c r="T31">
        <v>0</v>
      </c>
      <c r="U31">
        <v>0</v>
      </c>
      <c r="V31">
        <v>413</v>
      </c>
      <c r="W31">
        <v>18</v>
      </c>
      <c r="X31">
        <v>1</v>
      </c>
      <c r="Y31">
        <v>17</v>
      </c>
      <c r="Z31">
        <v>0</v>
      </c>
      <c r="AA31">
        <v>395</v>
      </c>
      <c r="AB31">
        <v>188</v>
      </c>
      <c r="AC31">
        <v>52</v>
      </c>
      <c r="AD31">
        <v>155</v>
      </c>
      <c r="AE31">
        <v>395</v>
      </c>
    </row>
    <row r="32" spans="1:31">
      <c r="A32" t="s">
        <v>499</v>
      </c>
      <c r="B32" t="s">
        <v>492</v>
      </c>
      <c r="C32" t="str">
        <f t="shared" si="2"/>
        <v>260403</v>
      </c>
      <c r="D32" t="s">
        <v>498</v>
      </c>
      <c r="E32">
        <v>11</v>
      </c>
      <c r="F32">
        <v>617</v>
      </c>
      <c r="G32">
        <v>473</v>
      </c>
      <c r="H32">
        <v>187</v>
      </c>
      <c r="I32">
        <v>286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286</v>
      </c>
      <c r="T32">
        <v>0</v>
      </c>
      <c r="U32">
        <v>0</v>
      </c>
      <c r="V32">
        <v>286</v>
      </c>
      <c r="W32">
        <v>7</v>
      </c>
      <c r="X32">
        <v>2</v>
      </c>
      <c r="Y32">
        <v>1</v>
      </c>
      <c r="Z32">
        <v>0</v>
      </c>
      <c r="AA32">
        <v>279</v>
      </c>
      <c r="AB32">
        <v>159</v>
      </c>
      <c r="AC32">
        <v>41</v>
      </c>
      <c r="AD32">
        <v>79</v>
      </c>
      <c r="AE32">
        <v>279</v>
      </c>
    </row>
    <row r="33" spans="1:31">
      <c r="A33" t="s">
        <v>497</v>
      </c>
      <c r="B33" t="s">
        <v>492</v>
      </c>
      <c r="C33" t="str">
        <f t="shared" si="2"/>
        <v>260403</v>
      </c>
      <c r="D33" t="s">
        <v>496</v>
      </c>
      <c r="E33">
        <v>12</v>
      </c>
      <c r="F33">
        <v>604</v>
      </c>
      <c r="G33">
        <v>460</v>
      </c>
      <c r="H33">
        <v>246</v>
      </c>
      <c r="I33">
        <v>214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214</v>
      </c>
      <c r="T33">
        <v>0</v>
      </c>
      <c r="U33">
        <v>0</v>
      </c>
      <c r="V33">
        <v>214</v>
      </c>
      <c r="W33">
        <v>3</v>
      </c>
      <c r="X33">
        <v>0</v>
      </c>
      <c r="Y33">
        <v>3</v>
      </c>
      <c r="Z33">
        <v>0</v>
      </c>
      <c r="AA33">
        <v>211</v>
      </c>
      <c r="AB33">
        <v>106</v>
      </c>
      <c r="AC33">
        <v>39</v>
      </c>
      <c r="AD33">
        <v>66</v>
      </c>
      <c r="AE33">
        <v>211</v>
      </c>
    </row>
    <row r="34" spans="1:31">
      <c r="A34" t="s">
        <v>495</v>
      </c>
      <c r="B34" t="s">
        <v>492</v>
      </c>
      <c r="C34" t="str">
        <f t="shared" si="2"/>
        <v>260403</v>
      </c>
      <c r="D34" t="s">
        <v>494</v>
      </c>
      <c r="E34">
        <v>13</v>
      </c>
      <c r="F34">
        <v>668</v>
      </c>
      <c r="G34">
        <v>504</v>
      </c>
      <c r="H34">
        <v>203</v>
      </c>
      <c r="I34">
        <v>301</v>
      </c>
      <c r="J34">
        <v>0</v>
      </c>
      <c r="K34">
        <v>3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301</v>
      </c>
      <c r="T34">
        <v>0</v>
      </c>
      <c r="U34">
        <v>0</v>
      </c>
      <c r="V34">
        <v>301</v>
      </c>
      <c r="W34">
        <v>7</v>
      </c>
      <c r="X34">
        <v>1</v>
      </c>
      <c r="Y34">
        <v>6</v>
      </c>
      <c r="Z34">
        <v>0</v>
      </c>
      <c r="AA34">
        <v>294</v>
      </c>
      <c r="AB34">
        <v>144</v>
      </c>
      <c r="AC34">
        <v>63</v>
      </c>
      <c r="AD34">
        <v>87</v>
      </c>
      <c r="AE34">
        <v>294</v>
      </c>
    </row>
    <row r="35" spans="1:31">
      <c r="A35" t="s">
        <v>493</v>
      </c>
      <c r="B35" t="s">
        <v>492</v>
      </c>
      <c r="C35" t="str">
        <f t="shared" si="2"/>
        <v>260403</v>
      </c>
      <c r="D35" t="s">
        <v>491</v>
      </c>
      <c r="E35">
        <v>14</v>
      </c>
      <c r="F35">
        <v>252</v>
      </c>
      <c r="G35">
        <v>338</v>
      </c>
      <c r="H35">
        <v>256</v>
      </c>
      <c r="I35">
        <v>82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82</v>
      </c>
      <c r="T35">
        <v>0</v>
      </c>
      <c r="U35">
        <v>0</v>
      </c>
      <c r="V35">
        <v>82</v>
      </c>
      <c r="W35">
        <v>3</v>
      </c>
      <c r="X35">
        <v>1</v>
      </c>
      <c r="Y35">
        <v>2</v>
      </c>
      <c r="Z35">
        <v>0</v>
      </c>
      <c r="AA35">
        <v>79</v>
      </c>
      <c r="AB35">
        <v>38</v>
      </c>
      <c r="AC35">
        <v>10</v>
      </c>
      <c r="AD35">
        <v>31</v>
      </c>
      <c r="AE35">
        <v>79</v>
      </c>
    </row>
    <row r="36" spans="1:31">
      <c r="A36" t="s">
        <v>490</v>
      </c>
      <c r="B36" t="s">
        <v>469</v>
      </c>
      <c r="C36" t="str">
        <f t="shared" ref="C36:C46" si="3">"260404"</f>
        <v>260404</v>
      </c>
      <c r="D36" t="s">
        <v>489</v>
      </c>
      <c r="E36">
        <v>1</v>
      </c>
      <c r="F36">
        <v>1545</v>
      </c>
      <c r="G36">
        <v>1173</v>
      </c>
      <c r="H36">
        <v>345</v>
      </c>
      <c r="I36">
        <v>828</v>
      </c>
      <c r="J36">
        <v>1</v>
      </c>
      <c r="K36">
        <v>16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828</v>
      </c>
      <c r="T36">
        <v>0</v>
      </c>
      <c r="U36">
        <v>0</v>
      </c>
      <c r="V36">
        <v>828</v>
      </c>
      <c r="W36">
        <v>30</v>
      </c>
      <c r="X36">
        <v>5</v>
      </c>
      <c r="Y36">
        <v>23</v>
      </c>
      <c r="Z36">
        <v>0</v>
      </c>
      <c r="AA36">
        <v>798</v>
      </c>
      <c r="AB36">
        <v>388</v>
      </c>
      <c r="AC36">
        <v>97</v>
      </c>
      <c r="AD36">
        <v>313</v>
      </c>
      <c r="AE36">
        <v>798</v>
      </c>
    </row>
    <row r="37" spans="1:31">
      <c r="A37" t="s">
        <v>488</v>
      </c>
      <c r="B37" t="s">
        <v>469</v>
      </c>
      <c r="C37" t="str">
        <f t="shared" si="3"/>
        <v>260404</v>
      </c>
      <c r="D37" t="s">
        <v>487</v>
      </c>
      <c r="E37">
        <v>2</v>
      </c>
      <c r="F37">
        <v>1625</v>
      </c>
      <c r="G37">
        <v>1234</v>
      </c>
      <c r="H37">
        <v>359</v>
      </c>
      <c r="I37">
        <v>875</v>
      </c>
      <c r="J37">
        <v>6</v>
      </c>
      <c r="K37">
        <v>14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875</v>
      </c>
      <c r="T37">
        <v>0</v>
      </c>
      <c r="U37">
        <v>0</v>
      </c>
      <c r="V37">
        <v>875</v>
      </c>
      <c r="W37">
        <v>44</v>
      </c>
      <c r="X37">
        <v>11</v>
      </c>
      <c r="Y37">
        <v>33</v>
      </c>
      <c r="Z37">
        <v>0</v>
      </c>
      <c r="AA37">
        <v>831</v>
      </c>
      <c r="AB37">
        <v>453</v>
      </c>
      <c r="AC37">
        <v>111</v>
      </c>
      <c r="AD37">
        <v>267</v>
      </c>
      <c r="AE37">
        <v>831</v>
      </c>
    </row>
    <row r="38" spans="1:31">
      <c r="A38" t="s">
        <v>486</v>
      </c>
      <c r="B38" t="s">
        <v>469</v>
      </c>
      <c r="C38" t="str">
        <f t="shared" si="3"/>
        <v>260404</v>
      </c>
      <c r="D38" t="s">
        <v>485</v>
      </c>
      <c r="E38">
        <v>3</v>
      </c>
      <c r="F38">
        <v>1593</v>
      </c>
      <c r="G38">
        <v>1213</v>
      </c>
      <c r="H38">
        <v>574</v>
      </c>
      <c r="I38">
        <v>639</v>
      </c>
      <c r="J38">
        <v>0</v>
      </c>
      <c r="K38">
        <v>3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639</v>
      </c>
      <c r="T38">
        <v>0</v>
      </c>
      <c r="U38">
        <v>0</v>
      </c>
      <c r="V38">
        <v>639</v>
      </c>
      <c r="W38">
        <v>17</v>
      </c>
      <c r="X38">
        <v>3</v>
      </c>
      <c r="Y38">
        <v>8</v>
      </c>
      <c r="Z38">
        <v>0</v>
      </c>
      <c r="AA38">
        <v>622</v>
      </c>
      <c r="AB38">
        <v>338</v>
      </c>
      <c r="AC38">
        <v>121</v>
      </c>
      <c r="AD38">
        <v>163</v>
      </c>
      <c r="AE38">
        <v>622</v>
      </c>
    </row>
    <row r="39" spans="1:31">
      <c r="A39" t="s">
        <v>484</v>
      </c>
      <c r="B39" t="s">
        <v>469</v>
      </c>
      <c r="C39" t="str">
        <f t="shared" si="3"/>
        <v>260404</v>
      </c>
      <c r="D39" t="s">
        <v>483</v>
      </c>
      <c r="E39">
        <v>4</v>
      </c>
      <c r="F39">
        <v>504</v>
      </c>
      <c r="G39">
        <v>383</v>
      </c>
      <c r="H39">
        <v>156</v>
      </c>
      <c r="I39">
        <v>227</v>
      </c>
      <c r="J39">
        <v>0</v>
      </c>
      <c r="K39">
        <v>4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227</v>
      </c>
      <c r="T39">
        <v>0</v>
      </c>
      <c r="U39">
        <v>0</v>
      </c>
      <c r="V39">
        <v>227</v>
      </c>
      <c r="W39">
        <v>8</v>
      </c>
      <c r="X39">
        <v>5</v>
      </c>
      <c r="Y39">
        <v>3</v>
      </c>
      <c r="Z39">
        <v>0</v>
      </c>
      <c r="AA39">
        <v>219</v>
      </c>
      <c r="AB39">
        <v>147</v>
      </c>
      <c r="AC39">
        <v>46</v>
      </c>
      <c r="AD39">
        <v>26</v>
      </c>
      <c r="AE39">
        <v>219</v>
      </c>
    </row>
    <row r="40" spans="1:31">
      <c r="A40" t="s">
        <v>482</v>
      </c>
      <c r="B40" t="s">
        <v>469</v>
      </c>
      <c r="C40" t="str">
        <f t="shared" si="3"/>
        <v>260404</v>
      </c>
      <c r="D40" t="s">
        <v>481</v>
      </c>
      <c r="E40">
        <v>5</v>
      </c>
      <c r="F40">
        <v>586</v>
      </c>
      <c r="G40">
        <v>451</v>
      </c>
      <c r="H40">
        <v>258</v>
      </c>
      <c r="I40">
        <v>193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193</v>
      </c>
      <c r="T40">
        <v>0</v>
      </c>
      <c r="U40">
        <v>0</v>
      </c>
      <c r="V40">
        <v>193</v>
      </c>
      <c r="W40">
        <v>4</v>
      </c>
      <c r="X40">
        <v>0</v>
      </c>
      <c r="Y40">
        <v>3</v>
      </c>
      <c r="Z40">
        <v>0</v>
      </c>
      <c r="AA40">
        <v>189</v>
      </c>
      <c r="AB40">
        <v>118</v>
      </c>
      <c r="AC40">
        <v>25</v>
      </c>
      <c r="AD40">
        <v>46</v>
      </c>
      <c r="AE40">
        <v>189</v>
      </c>
    </row>
    <row r="41" spans="1:31">
      <c r="A41" t="s">
        <v>480</v>
      </c>
      <c r="B41" t="s">
        <v>469</v>
      </c>
      <c r="C41" t="str">
        <f t="shared" si="3"/>
        <v>260404</v>
      </c>
      <c r="D41" t="s">
        <v>479</v>
      </c>
      <c r="E41">
        <v>6</v>
      </c>
      <c r="F41">
        <v>607</v>
      </c>
      <c r="G41">
        <v>472</v>
      </c>
      <c r="H41">
        <v>202</v>
      </c>
      <c r="I41">
        <v>270</v>
      </c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270</v>
      </c>
      <c r="T41">
        <v>0</v>
      </c>
      <c r="U41">
        <v>0</v>
      </c>
      <c r="V41">
        <v>270</v>
      </c>
      <c r="W41">
        <v>6</v>
      </c>
      <c r="X41">
        <v>0</v>
      </c>
      <c r="Y41">
        <v>6</v>
      </c>
      <c r="Z41">
        <v>0</v>
      </c>
      <c r="AA41">
        <v>264</v>
      </c>
      <c r="AB41">
        <v>155</v>
      </c>
      <c r="AC41">
        <v>50</v>
      </c>
      <c r="AD41">
        <v>59</v>
      </c>
      <c r="AE41">
        <v>264</v>
      </c>
    </row>
    <row r="42" spans="1:31">
      <c r="A42" t="s">
        <v>478</v>
      </c>
      <c r="B42" t="s">
        <v>469</v>
      </c>
      <c r="C42" t="str">
        <f t="shared" si="3"/>
        <v>260404</v>
      </c>
      <c r="D42" t="s">
        <v>477</v>
      </c>
      <c r="E42">
        <v>7</v>
      </c>
      <c r="F42">
        <v>561</v>
      </c>
      <c r="G42">
        <v>431</v>
      </c>
      <c r="H42">
        <v>245</v>
      </c>
      <c r="I42">
        <v>186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186</v>
      </c>
      <c r="T42">
        <v>0</v>
      </c>
      <c r="U42">
        <v>0</v>
      </c>
      <c r="V42">
        <v>186</v>
      </c>
      <c r="W42">
        <v>9</v>
      </c>
      <c r="X42">
        <v>1</v>
      </c>
      <c r="Y42">
        <v>8</v>
      </c>
      <c r="Z42">
        <v>0</v>
      </c>
      <c r="AA42">
        <v>177</v>
      </c>
      <c r="AB42">
        <v>82</v>
      </c>
      <c r="AC42">
        <v>44</v>
      </c>
      <c r="AD42">
        <v>51</v>
      </c>
      <c r="AE42">
        <v>177</v>
      </c>
    </row>
    <row r="43" spans="1:31">
      <c r="A43" t="s">
        <v>476</v>
      </c>
      <c r="B43" t="s">
        <v>469</v>
      </c>
      <c r="C43" t="str">
        <f t="shared" si="3"/>
        <v>260404</v>
      </c>
      <c r="D43" t="s">
        <v>475</v>
      </c>
      <c r="E43">
        <v>8</v>
      </c>
      <c r="F43">
        <v>796</v>
      </c>
      <c r="G43">
        <v>613</v>
      </c>
      <c r="H43">
        <v>309</v>
      </c>
      <c r="I43">
        <v>304</v>
      </c>
      <c r="J43">
        <v>1</v>
      </c>
      <c r="K43">
        <v>5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304</v>
      </c>
      <c r="T43">
        <v>0</v>
      </c>
      <c r="U43">
        <v>0</v>
      </c>
      <c r="V43">
        <v>304</v>
      </c>
      <c r="W43">
        <v>11</v>
      </c>
      <c r="X43">
        <v>1</v>
      </c>
      <c r="Y43">
        <v>10</v>
      </c>
      <c r="Z43">
        <v>0</v>
      </c>
      <c r="AA43">
        <v>293</v>
      </c>
      <c r="AB43">
        <v>145</v>
      </c>
      <c r="AC43">
        <v>64</v>
      </c>
      <c r="AD43">
        <v>84</v>
      </c>
      <c r="AE43">
        <v>293</v>
      </c>
    </row>
    <row r="44" spans="1:31">
      <c r="A44" t="s">
        <v>474</v>
      </c>
      <c r="B44" t="s">
        <v>469</v>
      </c>
      <c r="C44" t="str">
        <f t="shared" si="3"/>
        <v>260404</v>
      </c>
      <c r="D44" t="s">
        <v>473</v>
      </c>
      <c r="E44">
        <v>9</v>
      </c>
      <c r="F44">
        <v>1306</v>
      </c>
      <c r="G44">
        <v>1003</v>
      </c>
      <c r="H44">
        <v>320</v>
      </c>
      <c r="I44">
        <v>683</v>
      </c>
      <c r="J44">
        <v>0</v>
      </c>
      <c r="K44">
        <v>6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683</v>
      </c>
      <c r="T44">
        <v>0</v>
      </c>
      <c r="U44">
        <v>0</v>
      </c>
      <c r="V44">
        <v>683</v>
      </c>
      <c r="W44">
        <v>18</v>
      </c>
      <c r="X44">
        <v>6</v>
      </c>
      <c r="Y44">
        <v>12</v>
      </c>
      <c r="Z44">
        <v>0</v>
      </c>
      <c r="AA44">
        <v>665</v>
      </c>
      <c r="AB44">
        <v>381</v>
      </c>
      <c r="AC44">
        <v>94</v>
      </c>
      <c r="AD44">
        <v>190</v>
      </c>
      <c r="AE44">
        <v>665</v>
      </c>
    </row>
    <row r="45" spans="1:31">
      <c r="A45" t="s">
        <v>472</v>
      </c>
      <c r="B45" t="s">
        <v>469</v>
      </c>
      <c r="C45" t="str">
        <f t="shared" si="3"/>
        <v>260404</v>
      </c>
      <c r="D45" t="s">
        <v>471</v>
      </c>
      <c r="E45">
        <v>10</v>
      </c>
      <c r="F45">
        <v>44</v>
      </c>
      <c r="G45">
        <v>80</v>
      </c>
      <c r="H45">
        <v>73</v>
      </c>
      <c r="I45">
        <v>7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7</v>
      </c>
      <c r="T45">
        <v>0</v>
      </c>
      <c r="U45">
        <v>0</v>
      </c>
      <c r="V45">
        <v>7</v>
      </c>
      <c r="W45">
        <v>0</v>
      </c>
      <c r="X45">
        <v>0</v>
      </c>
      <c r="Y45">
        <v>0</v>
      </c>
      <c r="Z45">
        <v>0</v>
      </c>
      <c r="AA45">
        <v>7</v>
      </c>
      <c r="AB45">
        <v>3</v>
      </c>
      <c r="AC45">
        <v>3</v>
      </c>
      <c r="AD45">
        <v>1</v>
      </c>
      <c r="AE45">
        <v>7</v>
      </c>
    </row>
    <row r="46" spans="1:31">
      <c r="A46" t="s">
        <v>470</v>
      </c>
      <c r="B46" t="s">
        <v>469</v>
      </c>
      <c r="C46" t="str">
        <f t="shared" si="3"/>
        <v>260404</v>
      </c>
      <c r="D46" t="s">
        <v>468</v>
      </c>
      <c r="E46">
        <v>11</v>
      </c>
      <c r="F46">
        <v>127</v>
      </c>
      <c r="G46">
        <v>131</v>
      </c>
      <c r="H46">
        <v>98</v>
      </c>
      <c r="I46">
        <v>33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33</v>
      </c>
      <c r="T46">
        <v>0</v>
      </c>
      <c r="U46">
        <v>0</v>
      </c>
      <c r="V46">
        <v>33</v>
      </c>
      <c r="W46">
        <v>2</v>
      </c>
      <c r="X46">
        <v>1</v>
      </c>
      <c r="Y46">
        <v>1</v>
      </c>
      <c r="Z46">
        <v>0</v>
      </c>
      <c r="AA46">
        <v>31</v>
      </c>
      <c r="AB46">
        <v>13</v>
      </c>
      <c r="AC46">
        <v>12</v>
      </c>
      <c r="AD46">
        <v>6</v>
      </c>
      <c r="AE46">
        <v>31</v>
      </c>
    </row>
    <row r="47" spans="1:31">
      <c r="A47" t="s">
        <v>467</v>
      </c>
      <c r="B47" t="s">
        <v>441</v>
      </c>
      <c r="C47" t="str">
        <f t="shared" ref="C47:C60" si="4">"260405"</f>
        <v>260405</v>
      </c>
      <c r="D47" t="s">
        <v>465</v>
      </c>
      <c r="E47">
        <v>1</v>
      </c>
      <c r="F47">
        <v>1597</v>
      </c>
      <c r="G47">
        <v>1224</v>
      </c>
      <c r="H47">
        <v>439</v>
      </c>
      <c r="I47">
        <v>785</v>
      </c>
      <c r="J47">
        <v>1</v>
      </c>
      <c r="K47">
        <v>3</v>
      </c>
      <c r="L47">
        <v>1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785</v>
      </c>
      <c r="T47">
        <v>0</v>
      </c>
      <c r="U47">
        <v>0</v>
      </c>
      <c r="V47">
        <v>785</v>
      </c>
      <c r="W47">
        <v>30</v>
      </c>
      <c r="X47">
        <v>3</v>
      </c>
      <c r="Y47">
        <v>19</v>
      </c>
      <c r="Z47">
        <v>0</v>
      </c>
      <c r="AA47">
        <v>755</v>
      </c>
      <c r="AB47">
        <v>400</v>
      </c>
      <c r="AC47">
        <v>139</v>
      </c>
      <c r="AD47">
        <v>216</v>
      </c>
      <c r="AE47">
        <v>755</v>
      </c>
    </row>
    <row r="48" spans="1:31">
      <c r="A48" t="s">
        <v>466</v>
      </c>
      <c r="B48" t="s">
        <v>441</v>
      </c>
      <c r="C48" t="str">
        <f t="shared" si="4"/>
        <v>260405</v>
      </c>
      <c r="D48" t="s">
        <v>465</v>
      </c>
      <c r="E48">
        <v>2</v>
      </c>
      <c r="F48">
        <v>1239</v>
      </c>
      <c r="G48">
        <v>941</v>
      </c>
      <c r="H48">
        <v>349</v>
      </c>
      <c r="I48">
        <v>592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592</v>
      </c>
      <c r="T48">
        <v>0</v>
      </c>
      <c r="U48">
        <v>0</v>
      </c>
      <c r="V48">
        <v>592</v>
      </c>
      <c r="W48">
        <v>8</v>
      </c>
      <c r="X48">
        <v>2</v>
      </c>
      <c r="Y48">
        <v>6</v>
      </c>
      <c r="Z48">
        <v>0</v>
      </c>
      <c r="AA48">
        <v>584</v>
      </c>
      <c r="AB48">
        <v>296</v>
      </c>
      <c r="AC48">
        <v>109</v>
      </c>
      <c r="AD48">
        <v>179</v>
      </c>
      <c r="AE48">
        <v>584</v>
      </c>
    </row>
    <row r="49" spans="1:31">
      <c r="A49" t="s">
        <v>464</v>
      </c>
      <c r="B49" t="s">
        <v>441</v>
      </c>
      <c r="C49" t="str">
        <f t="shared" si="4"/>
        <v>260405</v>
      </c>
      <c r="D49" t="s">
        <v>463</v>
      </c>
      <c r="E49">
        <v>3</v>
      </c>
      <c r="F49">
        <v>1710</v>
      </c>
      <c r="G49">
        <v>1305</v>
      </c>
      <c r="H49">
        <v>452</v>
      </c>
      <c r="I49">
        <v>853</v>
      </c>
      <c r="J49">
        <v>0</v>
      </c>
      <c r="K49">
        <v>2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853</v>
      </c>
      <c r="T49">
        <v>0</v>
      </c>
      <c r="U49">
        <v>0</v>
      </c>
      <c r="V49">
        <v>853</v>
      </c>
      <c r="W49">
        <v>24</v>
      </c>
      <c r="X49">
        <v>5</v>
      </c>
      <c r="Y49">
        <v>19</v>
      </c>
      <c r="Z49">
        <v>0</v>
      </c>
      <c r="AA49">
        <v>829</v>
      </c>
      <c r="AB49">
        <v>426</v>
      </c>
      <c r="AC49">
        <v>138</v>
      </c>
      <c r="AD49">
        <v>265</v>
      </c>
      <c r="AE49">
        <v>829</v>
      </c>
    </row>
    <row r="50" spans="1:31">
      <c r="A50" t="s">
        <v>462</v>
      </c>
      <c r="B50" t="s">
        <v>441</v>
      </c>
      <c r="C50" t="str">
        <f t="shared" si="4"/>
        <v>260405</v>
      </c>
      <c r="D50" t="s">
        <v>461</v>
      </c>
      <c r="E50">
        <v>4</v>
      </c>
      <c r="F50">
        <v>490</v>
      </c>
      <c r="G50">
        <v>381</v>
      </c>
      <c r="H50">
        <v>137</v>
      </c>
      <c r="I50">
        <v>244</v>
      </c>
      <c r="J50">
        <v>0</v>
      </c>
      <c r="K50">
        <v>8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244</v>
      </c>
      <c r="T50">
        <v>0</v>
      </c>
      <c r="U50">
        <v>0</v>
      </c>
      <c r="V50">
        <v>244</v>
      </c>
      <c r="W50">
        <v>11</v>
      </c>
      <c r="X50">
        <v>2</v>
      </c>
      <c r="Y50">
        <v>9</v>
      </c>
      <c r="Z50">
        <v>0</v>
      </c>
      <c r="AA50">
        <v>233</v>
      </c>
      <c r="AB50">
        <v>100</v>
      </c>
      <c r="AC50">
        <v>37</v>
      </c>
      <c r="AD50">
        <v>96</v>
      </c>
      <c r="AE50">
        <v>233</v>
      </c>
    </row>
    <row r="51" spans="1:31">
      <c r="A51" t="s">
        <v>460</v>
      </c>
      <c r="B51" t="s">
        <v>441</v>
      </c>
      <c r="C51" t="str">
        <f t="shared" si="4"/>
        <v>260405</v>
      </c>
      <c r="D51" t="s">
        <v>459</v>
      </c>
      <c r="E51">
        <v>5</v>
      </c>
      <c r="F51">
        <v>764</v>
      </c>
      <c r="G51">
        <v>582</v>
      </c>
      <c r="H51">
        <v>249</v>
      </c>
      <c r="I51">
        <v>333</v>
      </c>
      <c r="J51">
        <v>2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333</v>
      </c>
      <c r="T51">
        <v>0</v>
      </c>
      <c r="U51">
        <v>0</v>
      </c>
      <c r="V51">
        <v>333</v>
      </c>
      <c r="W51">
        <v>8</v>
      </c>
      <c r="X51">
        <v>1</v>
      </c>
      <c r="Y51">
        <v>7</v>
      </c>
      <c r="Z51">
        <v>0</v>
      </c>
      <c r="AA51">
        <v>325</v>
      </c>
      <c r="AB51">
        <v>181</v>
      </c>
      <c r="AC51">
        <v>54</v>
      </c>
      <c r="AD51">
        <v>90</v>
      </c>
      <c r="AE51">
        <v>325</v>
      </c>
    </row>
    <row r="52" spans="1:31">
      <c r="A52" t="s">
        <v>458</v>
      </c>
      <c r="B52" t="s">
        <v>441</v>
      </c>
      <c r="C52" t="str">
        <f t="shared" si="4"/>
        <v>260405</v>
      </c>
      <c r="D52" t="s">
        <v>457</v>
      </c>
      <c r="E52">
        <v>6</v>
      </c>
      <c r="F52">
        <v>651</v>
      </c>
      <c r="G52">
        <v>502</v>
      </c>
      <c r="H52">
        <v>263</v>
      </c>
      <c r="I52">
        <v>239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239</v>
      </c>
      <c r="T52">
        <v>0</v>
      </c>
      <c r="U52">
        <v>0</v>
      </c>
      <c r="V52">
        <v>239</v>
      </c>
      <c r="W52">
        <v>15</v>
      </c>
      <c r="X52">
        <v>1</v>
      </c>
      <c r="Y52">
        <v>10</v>
      </c>
      <c r="Z52">
        <v>0</v>
      </c>
      <c r="AA52">
        <v>224</v>
      </c>
      <c r="AB52">
        <v>115</v>
      </c>
      <c r="AC52">
        <v>45</v>
      </c>
      <c r="AD52">
        <v>64</v>
      </c>
      <c r="AE52">
        <v>224</v>
      </c>
    </row>
    <row r="53" spans="1:31">
      <c r="A53" t="s">
        <v>456</v>
      </c>
      <c r="B53" t="s">
        <v>441</v>
      </c>
      <c r="C53" t="str">
        <f t="shared" si="4"/>
        <v>260405</v>
      </c>
      <c r="D53" t="s">
        <v>455</v>
      </c>
      <c r="E53">
        <v>7</v>
      </c>
      <c r="F53">
        <v>506</v>
      </c>
      <c r="G53">
        <v>380</v>
      </c>
      <c r="H53">
        <v>201</v>
      </c>
      <c r="I53">
        <v>179</v>
      </c>
      <c r="J53">
        <v>0</v>
      </c>
      <c r="K53">
        <v>3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179</v>
      </c>
      <c r="T53">
        <v>0</v>
      </c>
      <c r="U53">
        <v>0</v>
      </c>
      <c r="V53">
        <v>179</v>
      </c>
      <c r="W53">
        <v>2</v>
      </c>
      <c r="X53">
        <v>1</v>
      </c>
      <c r="Y53">
        <v>1</v>
      </c>
      <c r="Z53">
        <v>0</v>
      </c>
      <c r="AA53">
        <v>177</v>
      </c>
      <c r="AB53">
        <v>104</v>
      </c>
      <c r="AC53">
        <v>30</v>
      </c>
      <c r="AD53">
        <v>43</v>
      </c>
      <c r="AE53">
        <v>177</v>
      </c>
    </row>
    <row r="54" spans="1:31">
      <c r="A54" t="s">
        <v>454</v>
      </c>
      <c r="B54" t="s">
        <v>441</v>
      </c>
      <c r="C54" t="str">
        <f t="shared" si="4"/>
        <v>260405</v>
      </c>
      <c r="D54" t="s">
        <v>453</v>
      </c>
      <c r="E54">
        <v>8</v>
      </c>
      <c r="F54">
        <v>1146</v>
      </c>
      <c r="G54">
        <v>864</v>
      </c>
      <c r="H54">
        <v>363</v>
      </c>
      <c r="I54">
        <v>501</v>
      </c>
      <c r="J54">
        <v>0</v>
      </c>
      <c r="K54">
        <v>2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501</v>
      </c>
      <c r="T54">
        <v>0</v>
      </c>
      <c r="U54">
        <v>0</v>
      </c>
      <c r="V54">
        <v>501</v>
      </c>
      <c r="W54">
        <v>14</v>
      </c>
      <c r="X54">
        <v>1</v>
      </c>
      <c r="Y54">
        <v>10</v>
      </c>
      <c r="Z54">
        <v>0</v>
      </c>
      <c r="AA54">
        <v>487</v>
      </c>
      <c r="AB54">
        <v>296</v>
      </c>
      <c r="AC54">
        <v>81</v>
      </c>
      <c r="AD54">
        <v>110</v>
      </c>
      <c r="AE54">
        <v>487</v>
      </c>
    </row>
    <row r="55" spans="1:31">
      <c r="A55" t="s">
        <v>452</v>
      </c>
      <c r="B55" t="s">
        <v>441</v>
      </c>
      <c r="C55" t="str">
        <f t="shared" si="4"/>
        <v>260405</v>
      </c>
      <c r="D55" t="s">
        <v>451</v>
      </c>
      <c r="E55">
        <v>9</v>
      </c>
      <c r="F55">
        <v>194</v>
      </c>
      <c r="G55">
        <v>150</v>
      </c>
      <c r="H55">
        <v>72</v>
      </c>
      <c r="I55">
        <v>78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78</v>
      </c>
      <c r="T55">
        <v>0</v>
      </c>
      <c r="U55">
        <v>0</v>
      </c>
      <c r="V55">
        <v>78</v>
      </c>
      <c r="W55">
        <v>4</v>
      </c>
      <c r="X55">
        <v>1</v>
      </c>
      <c r="Y55">
        <v>1</v>
      </c>
      <c r="Z55">
        <v>0</v>
      </c>
      <c r="AA55">
        <v>74</v>
      </c>
      <c r="AB55">
        <v>31</v>
      </c>
      <c r="AC55">
        <v>16</v>
      </c>
      <c r="AD55">
        <v>27</v>
      </c>
      <c r="AE55">
        <v>74</v>
      </c>
    </row>
    <row r="56" spans="1:31">
      <c r="A56" t="s">
        <v>450</v>
      </c>
      <c r="B56" t="s">
        <v>441</v>
      </c>
      <c r="C56" t="str">
        <f t="shared" si="4"/>
        <v>260405</v>
      </c>
      <c r="D56" t="s">
        <v>449</v>
      </c>
      <c r="E56">
        <v>10</v>
      </c>
      <c r="F56">
        <v>907</v>
      </c>
      <c r="G56">
        <v>692</v>
      </c>
      <c r="H56">
        <v>341</v>
      </c>
      <c r="I56">
        <v>351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351</v>
      </c>
      <c r="T56">
        <v>0</v>
      </c>
      <c r="U56">
        <v>0</v>
      </c>
      <c r="V56">
        <v>351</v>
      </c>
      <c r="W56">
        <v>22</v>
      </c>
      <c r="X56">
        <v>3</v>
      </c>
      <c r="Y56">
        <v>19</v>
      </c>
      <c r="Z56">
        <v>0</v>
      </c>
      <c r="AA56">
        <v>329</v>
      </c>
      <c r="AB56">
        <v>180</v>
      </c>
      <c r="AC56">
        <v>54</v>
      </c>
      <c r="AD56">
        <v>95</v>
      </c>
      <c r="AE56">
        <v>329</v>
      </c>
    </row>
    <row r="57" spans="1:31">
      <c r="A57" t="s">
        <v>448</v>
      </c>
      <c r="B57" t="s">
        <v>441</v>
      </c>
      <c r="C57" t="str">
        <f t="shared" si="4"/>
        <v>260405</v>
      </c>
      <c r="D57" t="s">
        <v>447</v>
      </c>
      <c r="E57">
        <v>11</v>
      </c>
      <c r="F57">
        <v>659</v>
      </c>
      <c r="G57">
        <v>502</v>
      </c>
      <c r="H57">
        <v>201</v>
      </c>
      <c r="I57">
        <v>301</v>
      </c>
      <c r="J57">
        <v>0</v>
      </c>
      <c r="K57">
        <v>3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301</v>
      </c>
      <c r="T57">
        <v>0</v>
      </c>
      <c r="U57">
        <v>0</v>
      </c>
      <c r="V57">
        <v>301</v>
      </c>
      <c r="W57">
        <v>14</v>
      </c>
      <c r="X57">
        <v>5</v>
      </c>
      <c r="Y57">
        <v>6</v>
      </c>
      <c r="Z57">
        <v>0</v>
      </c>
      <c r="AA57">
        <v>287</v>
      </c>
      <c r="AB57">
        <v>181</v>
      </c>
      <c r="AC57">
        <v>32</v>
      </c>
      <c r="AD57">
        <v>74</v>
      </c>
      <c r="AE57">
        <v>287</v>
      </c>
    </row>
    <row r="58" spans="1:31">
      <c r="A58" t="s">
        <v>446</v>
      </c>
      <c r="B58" t="s">
        <v>441</v>
      </c>
      <c r="C58" t="str">
        <f t="shared" si="4"/>
        <v>260405</v>
      </c>
      <c r="D58" t="s">
        <v>445</v>
      </c>
      <c r="E58">
        <v>12</v>
      </c>
      <c r="F58">
        <v>1093</v>
      </c>
      <c r="G58">
        <v>841</v>
      </c>
      <c r="H58">
        <v>356</v>
      </c>
      <c r="I58">
        <v>485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485</v>
      </c>
      <c r="T58">
        <v>0</v>
      </c>
      <c r="U58">
        <v>0</v>
      </c>
      <c r="V58">
        <v>485</v>
      </c>
      <c r="W58">
        <v>22</v>
      </c>
      <c r="X58">
        <v>3</v>
      </c>
      <c r="Y58">
        <v>13</v>
      </c>
      <c r="Z58">
        <v>0</v>
      </c>
      <c r="AA58">
        <v>463</v>
      </c>
      <c r="AB58">
        <v>287</v>
      </c>
      <c r="AC58">
        <v>40</v>
      </c>
      <c r="AD58">
        <v>136</v>
      </c>
      <c r="AE58">
        <v>463</v>
      </c>
    </row>
    <row r="59" spans="1:31">
      <c r="A59" t="s">
        <v>444</v>
      </c>
      <c r="B59" t="s">
        <v>441</v>
      </c>
      <c r="C59" t="str">
        <f t="shared" si="4"/>
        <v>260405</v>
      </c>
      <c r="D59" t="s">
        <v>443</v>
      </c>
      <c r="E59">
        <v>13</v>
      </c>
      <c r="F59">
        <v>886</v>
      </c>
      <c r="G59">
        <v>682</v>
      </c>
      <c r="H59">
        <v>180</v>
      </c>
      <c r="I59">
        <v>502</v>
      </c>
      <c r="J59">
        <v>0</v>
      </c>
      <c r="K59">
        <v>2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502</v>
      </c>
      <c r="T59">
        <v>0</v>
      </c>
      <c r="U59">
        <v>0</v>
      </c>
      <c r="V59">
        <v>502</v>
      </c>
      <c r="W59">
        <v>21</v>
      </c>
      <c r="X59">
        <v>5</v>
      </c>
      <c r="Y59">
        <v>16</v>
      </c>
      <c r="Z59">
        <v>0</v>
      </c>
      <c r="AA59">
        <v>481</v>
      </c>
      <c r="AB59">
        <v>265</v>
      </c>
      <c r="AC59">
        <v>42</v>
      </c>
      <c r="AD59">
        <v>174</v>
      </c>
      <c r="AE59">
        <v>481</v>
      </c>
    </row>
    <row r="60" spans="1:31">
      <c r="A60" t="s">
        <v>442</v>
      </c>
      <c r="B60" t="s">
        <v>441</v>
      </c>
      <c r="C60" t="str">
        <f t="shared" si="4"/>
        <v>260405</v>
      </c>
      <c r="D60" t="s">
        <v>440</v>
      </c>
      <c r="E60">
        <v>14</v>
      </c>
      <c r="F60">
        <v>537</v>
      </c>
      <c r="G60">
        <v>409</v>
      </c>
      <c r="H60">
        <v>193</v>
      </c>
      <c r="I60">
        <v>216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216</v>
      </c>
      <c r="T60">
        <v>0</v>
      </c>
      <c r="U60">
        <v>0</v>
      </c>
      <c r="V60">
        <v>216</v>
      </c>
      <c r="W60">
        <v>3</v>
      </c>
      <c r="X60">
        <v>1</v>
      </c>
      <c r="Y60">
        <v>2</v>
      </c>
      <c r="Z60">
        <v>0</v>
      </c>
      <c r="AA60">
        <v>213</v>
      </c>
      <c r="AB60">
        <v>104</v>
      </c>
      <c r="AC60">
        <v>29</v>
      </c>
      <c r="AD60">
        <v>80</v>
      </c>
      <c r="AE60">
        <v>213</v>
      </c>
    </row>
    <row r="61" spans="1:31">
      <c r="A61" t="s">
        <v>439</v>
      </c>
      <c r="B61" t="s">
        <v>424</v>
      </c>
      <c r="C61" t="str">
        <f t="shared" ref="C61:C68" si="5">"260406"</f>
        <v>260406</v>
      </c>
      <c r="D61" t="s">
        <v>438</v>
      </c>
      <c r="E61">
        <v>1</v>
      </c>
      <c r="F61">
        <v>1369</v>
      </c>
      <c r="G61">
        <v>1041</v>
      </c>
      <c r="H61">
        <v>248</v>
      </c>
      <c r="I61">
        <v>793</v>
      </c>
      <c r="J61">
        <v>0</v>
      </c>
      <c r="K61">
        <v>4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793</v>
      </c>
      <c r="T61">
        <v>0</v>
      </c>
      <c r="U61">
        <v>0</v>
      </c>
      <c r="V61">
        <v>793</v>
      </c>
      <c r="W61">
        <v>21</v>
      </c>
      <c r="X61">
        <v>8</v>
      </c>
      <c r="Y61">
        <v>13</v>
      </c>
      <c r="Z61">
        <v>0</v>
      </c>
      <c r="AA61">
        <v>772</v>
      </c>
      <c r="AB61">
        <v>500</v>
      </c>
      <c r="AC61">
        <v>77</v>
      </c>
      <c r="AD61">
        <v>195</v>
      </c>
      <c r="AE61">
        <v>772</v>
      </c>
    </row>
    <row r="62" spans="1:31">
      <c r="A62" t="s">
        <v>437</v>
      </c>
      <c r="B62" t="s">
        <v>424</v>
      </c>
      <c r="C62" t="str">
        <f t="shared" si="5"/>
        <v>260406</v>
      </c>
      <c r="D62" t="s">
        <v>436</v>
      </c>
      <c r="E62">
        <v>2</v>
      </c>
      <c r="F62">
        <v>1007</v>
      </c>
      <c r="G62">
        <v>764</v>
      </c>
      <c r="H62">
        <v>176</v>
      </c>
      <c r="I62">
        <v>588</v>
      </c>
      <c r="J62">
        <v>0</v>
      </c>
      <c r="K62">
        <v>9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588</v>
      </c>
      <c r="T62">
        <v>0</v>
      </c>
      <c r="U62">
        <v>0</v>
      </c>
      <c r="V62">
        <v>588</v>
      </c>
      <c r="W62">
        <v>17</v>
      </c>
      <c r="X62">
        <v>7</v>
      </c>
      <c r="Y62">
        <v>10</v>
      </c>
      <c r="Z62">
        <v>0</v>
      </c>
      <c r="AA62">
        <v>571</v>
      </c>
      <c r="AB62">
        <v>273</v>
      </c>
      <c r="AC62">
        <v>71</v>
      </c>
      <c r="AD62">
        <v>227</v>
      </c>
      <c r="AE62">
        <v>571</v>
      </c>
    </row>
    <row r="63" spans="1:31">
      <c r="A63" t="s">
        <v>435</v>
      </c>
      <c r="B63" t="s">
        <v>424</v>
      </c>
      <c r="C63" t="str">
        <f t="shared" si="5"/>
        <v>260406</v>
      </c>
      <c r="D63" t="s">
        <v>434</v>
      </c>
      <c r="E63">
        <v>3</v>
      </c>
      <c r="F63">
        <v>2038</v>
      </c>
      <c r="G63">
        <v>1540</v>
      </c>
      <c r="H63">
        <v>468</v>
      </c>
      <c r="I63">
        <v>1072</v>
      </c>
      <c r="J63">
        <v>1</v>
      </c>
      <c r="K63">
        <v>3</v>
      </c>
      <c r="L63">
        <v>1</v>
      </c>
      <c r="M63">
        <v>1</v>
      </c>
      <c r="N63">
        <v>0</v>
      </c>
      <c r="O63">
        <v>0</v>
      </c>
      <c r="P63">
        <v>0</v>
      </c>
      <c r="Q63">
        <v>0</v>
      </c>
      <c r="R63">
        <v>1</v>
      </c>
      <c r="S63">
        <v>1073</v>
      </c>
      <c r="T63">
        <v>1</v>
      </c>
      <c r="U63">
        <v>0</v>
      </c>
      <c r="V63">
        <v>1073</v>
      </c>
      <c r="W63">
        <v>34</v>
      </c>
      <c r="X63">
        <v>3</v>
      </c>
      <c r="Y63">
        <v>29</v>
      </c>
      <c r="Z63">
        <v>0</v>
      </c>
      <c r="AA63">
        <v>1039</v>
      </c>
      <c r="AB63">
        <v>614</v>
      </c>
      <c r="AC63">
        <v>99</v>
      </c>
      <c r="AD63">
        <v>326</v>
      </c>
      <c r="AE63">
        <v>1039</v>
      </c>
    </row>
    <row r="64" spans="1:31">
      <c r="A64" t="s">
        <v>433</v>
      </c>
      <c r="B64" t="s">
        <v>424</v>
      </c>
      <c r="C64" t="str">
        <f t="shared" si="5"/>
        <v>260406</v>
      </c>
      <c r="D64" t="s">
        <v>432</v>
      </c>
      <c r="E64">
        <v>4</v>
      </c>
      <c r="F64">
        <v>1951</v>
      </c>
      <c r="G64">
        <v>1472</v>
      </c>
      <c r="H64">
        <v>469</v>
      </c>
      <c r="I64">
        <v>1003</v>
      </c>
      <c r="J64">
        <v>0</v>
      </c>
      <c r="K64">
        <v>4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1002</v>
      </c>
      <c r="T64">
        <v>0</v>
      </c>
      <c r="U64">
        <v>1</v>
      </c>
      <c r="V64">
        <v>1001</v>
      </c>
      <c r="W64">
        <v>33</v>
      </c>
      <c r="X64">
        <v>6</v>
      </c>
      <c r="Y64">
        <v>22</v>
      </c>
      <c r="Z64">
        <v>0</v>
      </c>
      <c r="AA64">
        <v>968</v>
      </c>
      <c r="AB64">
        <v>643</v>
      </c>
      <c r="AC64">
        <v>86</v>
      </c>
      <c r="AD64">
        <v>239</v>
      </c>
      <c r="AE64">
        <v>968</v>
      </c>
    </row>
    <row r="65" spans="1:31">
      <c r="A65" t="s">
        <v>431</v>
      </c>
      <c r="B65" t="s">
        <v>424</v>
      </c>
      <c r="C65" t="str">
        <f t="shared" si="5"/>
        <v>260406</v>
      </c>
      <c r="D65" t="s">
        <v>430</v>
      </c>
      <c r="E65">
        <v>5</v>
      </c>
      <c r="F65">
        <v>999</v>
      </c>
      <c r="G65">
        <v>773</v>
      </c>
      <c r="H65">
        <v>209</v>
      </c>
      <c r="I65">
        <v>564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564</v>
      </c>
      <c r="T65">
        <v>0</v>
      </c>
      <c r="U65">
        <v>0</v>
      </c>
      <c r="V65">
        <v>564</v>
      </c>
      <c r="W65">
        <v>13</v>
      </c>
      <c r="X65">
        <v>5</v>
      </c>
      <c r="Y65">
        <v>8</v>
      </c>
      <c r="Z65">
        <v>0</v>
      </c>
      <c r="AA65">
        <v>551</v>
      </c>
      <c r="AB65">
        <v>286</v>
      </c>
      <c r="AC65">
        <v>53</v>
      </c>
      <c r="AD65">
        <v>212</v>
      </c>
      <c r="AE65">
        <v>551</v>
      </c>
    </row>
    <row r="66" spans="1:31">
      <c r="A66" t="s">
        <v>429</v>
      </c>
      <c r="B66" t="s">
        <v>424</v>
      </c>
      <c r="C66" t="str">
        <f t="shared" si="5"/>
        <v>260406</v>
      </c>
      <c r="D66" t="s">
        <v>428</v>
      </c>
      <c r="E66">
        <v>6</v>
      </c>
      <c r="F66">
        <v>1318</v>
      </c>
      <c r="G66">
        <v>1001</v>
      </c>
      <c r="H66">
        <v>341</v>
      </c>
      <c r="I66">
        <v>660</v>
      </c>
      <c r="J66">
        <v>0</v>
      </c>
      <c r="K66">
        <v>2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660</v>
      </c>
      <c r="T66">
        <v>0</v>
      </c>
      <c r="U66">
        <v>0</v>
      </c>
      <c r="V66">
        <v>660</v>
      </c>
      <c r="W66">
        <v>29</v>
      </c>
      <c r="X66">
        <v>2</v>
      </c>
      <c r="Y66">
        <v>23</v>
      </c>
      <c r="Z66">
        <v>0</v>
      </c>
      <c r="AA66">
        <v>631</v>
      </c>
      <c r="AB66">
        <v>304</v>
      </c>
      <c r="AC66">
        <v>106</v>
      </c>
      <c r="AD66">
        <v>221</v>
      </c>
      <c r="AE66">
        <v>631</v>
      </c>
    </row>
    <row r="67" spans="1:31">
      <c r="A67" t="s">
        <v>427</v>
      </c>
      <c r="B67" t="s">
        <v>424</v>
      </c>
      <c r="C67" t="str">
        <f t="shared" si="5"/>
        <v>260406</v>
      </c>
      <c r="D67" t="s">
        <v>426</v>
      </c>
      <c r="E67">
        <v>7</v>
      </c>
      <c r="F67">
        <v>1135</v>
      </c>
      <c r="G67">
        <v>862</v>
      </c>
      <c r="H67">
        <v>321</v>
      </c>
      <c r="I67">
        <v>541</v>
      </c>
      <c r="J67">
        <v>0</v>
      </c>
      <c r="K67">
        <v>3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541</v>
      </c>
      <c r="T67">
        <v>0</v>
      </c>
      <c r="U67">
        <v>0</v>
      </c>
      <c r="V67">
        <v>541</v>
      </c>
      <c r="W67">
        <v>30</v>
      </c>
      <c r="X67">
        <v>4</v>
      </c>
      <c r="Y67">
        <v>22</v>
      </c>
      <c r="Z67">
        <v>0</v>
      </c>
      <c r="AA67">
        <v>511</v>
      </c>
      <c r="AB67">
        <v>284</v>
      </c>
      <c r="AC67">
        <v>75</v>
      </c>
      <c r="AD67">
        <v>152</v>
      </c>
      <c r="AE67">
        <v>511</v>
      </c>
    </row>
    <row r="68" spans="1:31">
      <c r="A68" t="s">
        <v>425</v>
      </c>
      <c r="B68" t="s">
        <v>424</v>
      </c>
      <c r="C68" t="str">
        <f t="shared" si="5"/>
        <v>260406</v>
      </c>
      <c r="D68" t="s">
        <v>423</v>
      </c>
      <c r="E68">
        <v>8</v>
      </c>
      <c r="F68">
        <v>1113</v>
      </c>
      <c r="G68">
        <v>848</v>
      </c>
      <c r="H68">
        <v>295</v>
      </c>
      <c r="I68">
        <v>553</v>
      </c>
      <c r="J68">
        <v>0</v>
      </c>
      <c r="K68">
        <v>1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553</v>
      </c>
      <c r="T68">
        <v>0</v>
      </c>
      <c r="U68">
        <v>0</v>
      </c>
      <c r="V68">
        <v>553</v>
      </c>
      <c r="W68">
        <v>18</v>
      </c>
      <c r="X68">
        <v>1</v>
      </c>
      <c r="Y68">
        <v>17</v>
      </c>
      <c r="Z68">
        <v>0</v>
      </c>
      <c r="AA68">
        <v>535</v>
      </c>
      <c r="AB68">
        <v>309</v>
      </c>
      <c r="AC68">
        <v>82</v>
      </c>
      <c r="AD68">
        <v>144</v>
      </c>
      <c r="AE68">
        <v>535</v>
      </c>
    </row>
    <row r="69" spans="1:31">
      <c r="A69" t="s">
        <v>422</v>
      </c>
      <c r="B69" t="s">
        <v>412</v>
      </c>
      <c r="C69" t="str">
        <f t="shared" ref="C69:C74" si="6">"260407"</f>
        <v>260407</v>
      </c>
      <c r="D69" t="s">
        <v>420</v>
      </c>
      <c r="E69">
        <v>1</v>
      </c>
      <c r="F69">
        <v>1335</v>
      </c>
      <c r="G69">
        <v>1022</v>
      </c>
      <c r="H69">
        <v>403</v>
      </c>
      <c r="I69">
        <v>619</v>
      </c>
      <c r="J69">
        <v>0</v>
      </c>
      <c r="K69">
        <v>5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619</v>
      </c>
      <c r="T69">
        <v>0</v>
      </c>
      <c r="U69">
        <v>0</v>
      </c>
      <c r="V69">
        <v>619</v>
      </c>
      <c r="W69">
        <v>25</v>
      </c>
      <c r="X69">
        <v>6</v>
      </c>
      <c r="Y69">
        <v>19</v>
      </c>
      <c r="Z69">
        <v>0</v>
      </c>
      <c r="AA69">
        <v>594</v>
      </c>
      <c r="AB69">
        <v>288</v>
      </c>
      <c r="AC69">
        <v>115</v>
      </c>
      <c r="AD69">
        <v>191</v>
      </c>
      <c r="AE69">
        <v>594</v>
      </c>
    </row>
    <row r="70" spans="1:31">
      <c r="A70" t="s">
        <v>421</v>
      </c>
      <c r="B70" t="s">
        <v>412</v>
      </c>
      <c r="C70" t="str">
        <f t="shared" si="6"/>
        <v>260407</v>
      </c>
      <c r="D70" t="s">
        <v>420</v>
      </c>
      <c r="E70">
        <v>2</v>
      </c>
      <c r="F70">
        <v>1882</v>
      </c>
      <c r="G70">
        <v>1435</v>
      </c>
      <c r="H70">
        <v>785</v>
      </c>
      <c r="I70">
        <v>650</v>
      </c>
      <c r="J70">
        <v>0</v>
      </c>
      <c r="K70">
        <v>3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650</v>
      </c>
      <c r="T70">
        <v>0</v>
      </c>
      <c r="U70">
        <v>0</v>
      </c>
      <c r="V70">
        <v>650</v>
      </c>
      <c r="W70">
        <v>39</v>
      </c>
      <c r="X70">
        <v>6</v>
      </c>
      <c r="Y70">
        <v>33</v>
      </c>
      <c r="Z70">
        <v>0</v>
      </c>
      <c r="AA70">
        <v>611</v>
      </c>
      <c r="AB70">
        <v>371</v>
      </c>
      <c r="AC70">
        <v>118</v>
      </c>
      <c r="AD70">
        <v>122</v>
      </c>
      <c r="AE70">
        <v>611</v>
      </c>
    </row>
    <row r="71" spans="1:31">
      <c r="A71" t="s">
        <v>419</v>
      </c>
      <c r="B71" t="s">
        <v>412</v>
      </c>
      <c r="C71" t="str">
        <f t="shared" si="6"/>
        <v>260407</v>
      </c>
      <c r="D71" t="s">
        <v>418</v>
      </c>
      <c r="E71">
        <v>3</v>
      </c>
      <c r="F71">
        <v>1018</v>
      </c>
      <c r="G71">
        <v>784</v>
      </c>
      <c r="H71">
        <v>380</v>
      </c>
      <c r="I71">
        <v>404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404</v>
      </c>
      <c r="T71">
        <v>0</v>
      </c>
      <c r="U71">
        <v>0</v>
      </c>
      <c r="V71">
        <v>404</v>
      </c>
      <c r="W71">
        <v>19</v>
      </c>
      <c r="X71">
        <v>3</v>
      </c>
      <c r="Y71">
        <v>9</v>
      </c>
      <c r="Z71">
        <v>0</v>
      </c>
      <c r="AA71">
        <v>385</v>
      </c>
      <c r="AB71">
        <v>212</v>
      </c>
      <c r="AC71">
        <v>110</v>
      </c>
      <c r="AD71">
        <v>63</v>
      </c>
      <c r="AE71">
        <v>385</v>
      </c>
    </row>
    <row r="72" spans="1:31">
      <c r="A72" t="s">
        <v>417</v>
      </c>
      <c r="B72" t="s">
        <v>412</v>
      </c>
      <c r="C72" t="str">
        <f t="shared" si="6"/>
        <v>260407</v>
      </c>
      <c r="D72" t="s">
        <v>416</v>
      </c>
      <c r="E72">
        <v>4</v>
      </c>
      <c r="F72">
        <v>431</v>
      </c>
      <c r="G72">
        <v>332</v>
      </c>
      <c r="H72">
        <v>188</v>
      </c>
      <c r="I72">
        <v>144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144</v>
      </c>
      <c r="T72">
        <v>0</v>
      </c>
      <c r="U72">
        <v>0</v>
      </c>
      <c r="V72">
        <v>144</v>
      </c>
      <c r="W72">
        <v>1</v>
      </c>
      <c r="X72">
        <v>0</v>
      </c>
      <c r="Y72">
        <v>1</v>
      </c>
      <c r="Z72">
        <v>0</v>
      </c>
      <c r="AA72">
        <v>143</v>
      </c>
      <c r="AB72">
        <v>94</v>
      </c>
      <c r="AC72">
        <v>16</v>
      </c>
      <c r="AD72">
        <v>33</v>
      </c>
      <c r="AE72">
        <v>143</v>
      </c>
    </row>
    <row r="73" spans="1:31">
      <c r="A73" t="s">
        <v>415</v>
      </c>
      <c r="B73" t="s">
        <v>412</v>
      </c>
      <c r="C73" t="str">
        <f t="shared" si="6"/>
        <v>260407</v>
      </c>
      <c r="D73" t="s">
        <v>414</v>
      </c>
      <c r="E73">
        <v>5</v>
      </c>
      <c r="F73">
        <v>278</v>
      </c>
      <c r="G73">
        <v>220</v>
      </c>
      <c r="H73">
        <v>140</v>
      </c>
      <c r="I73">
        <v>80</v>
      </c>
      <c r="J73">
        <v>0</v>
      </c>
      <c r="K73">
        <v>2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80</v>
      </c>
      <c r="T73">
        <v>0</v>
      </c>
      <c r="U73">
        <v>0</v>
      </c>
      <c r="V73">
        <v>80</v>
      </c>
      <c r="W73">
        <v>2</v>
      </c>
      <c r="X73">
        <v>0</v>
      </c>
      <c r="Y73">
        <v>2</v>
      </c>
      <c r="Z73">
        <v>0</v>
      </c>
      <c r="AA73">
        <v>78</v>
      </c>
      <c r="AB73">
        <v>30</v>
      </c>
      <c r="AC73">
        <v>23</v>
      </c>
      <c r="AD73">
        <v>25</v>
      </c>
      <c r="AE73">
        <v>78</v>
      </c>
    </row>
    <row r="74" spans="1:31">
      <c r="A74" t="s">
        <v>413</v>
      </c>
      <c r="B74" t="s">
        <v>412</v>
      </c>
      <c r="C74" t="str">
        <f t="shared" si="6"/>
        <v>260407</v>
      </c>
      <c r="D74" t="s">
        <v>411</v>
      </c>
      <c r="E74">
        <v>6</v>
      </c>
      <c r="F74">
        <v>697</v>
      </c>
      <c r="G74">
        <v>530</v>
      </c>
      <c r="H74">
        <v>232</v>
      </c>
      <c r="I74">
        <v>298</v>
      </c>
      <c r="J74">
        <v>0</v>
      </c>
      <c r="K74">
        <v>2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298</v>
      </c>
      <c r="T74">
        <v>0</v>
      </c>
      <c r="U74">
        <v>0</v>
      </c>
      <c r="V74">
        <v>298</v>
      </c>
      <c r="W74">
        <v>3</v>
      </c>
      <c r="X74">
        <v>1</v>
      </c>
      <c r="Y74">
        <v>2</v>
      </c>
      <c r="Z74">
        <v>0</v>
      </c>
      <c r="AA74">
        <v>295</v>
      </c>
      <c r="AB74">
        <v>189</v>
      </c>
      <c r="AC74">
        <v>68</v>
      </c>
      <c r="AD74">
        <v>38</v>
      </c>
      <c r="AE74">
        <v>295</v>
      </c>
    </row>
    <row r="75" spans="1:31">
      <c r="A75" t="s">
        <v>410</v>
      </c>
      <c r="B75" t="s">
        <v>391</v>
      </c>
      <c r="C75" t="str">
        <f t="shared" ref="C75:C84" si="7">"260408"</f>
        <v>260408</v>
      </c>
      <c r="D75" t="s">
        <v>409</v>
      </c>
      <c r="E75">
        <v>1</v>
      </c>
      <c r="F75">
        <v>489</v>
      </c>
      <c r="G75">
        <v>372</v>
      </c>
      <c r="H75">
        <v>149</v>
      </c>
      <c r="I75">
        <v>223</v>
      </c>
      <c r="J75">
        <v>0</v>
      </c>
      <c r="K75">
        <v>1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223</v>
      </c>
      <c r="T75">
        <v>0</v>
      </c>
      <c r="U75">
        <v>0</v>
      </c>
      <c r="V75">
        <v>223</v>
      </c>
      <c r="W75">
        <v>3</v>
      </c>
      <c r="X75">
        <v>1</v>
      </c>
      <c r="Y75">
        <v>2</v>
      </c>
      <c r="Z75">
        <v>0</v>
      </c>
      <c r="AA75">
        <v>220</v>
      </c>
      <c r="AB75">
        <v>101</v>
      </c>
      <c r="AC75">
        <v>60</v>
      </c>
      <c r="AD75">
        <v>59</v>
      </c>
      <c r="AE75">
        <v>220</v>
      </c>
    </row>
    <row r="76" spans="1:31">
      <c r="A76" t="s">
        <v>408</v>
      </c>
      <c r="B76" t="s">
        <v>391</v>
      </c>
      <c r="C76" t="str">
        <f t="shared" si="7"/>
        <v>260408</v>
      </c>
      <c r="D76" t="s">
        <v>407</v>
      </c>
      <c r="E76">
        <v>2</v>
      </c>
      <c r="F76">
        <v>482</v>
      </c>
      <c r="G76">
        <v>380</v>
      </c>
      <c r="H76">
        <v>153</v>
      </c>
      <c r="I76">
        <v>227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227</v>
      </c>
      <c r="T76">
        <v>0</v>
      </c>
      <c r="U76">
        <v>0</v>
      </c>
      <c r="V76">
        <v>227</v>
      </c>
      <c r="W76">
        <v>10</v>
      </c>
      <c r="X76">
        <v>1</v>
      </c>
      <c r="Y76">
        <v>7</v>
      </c>
      <c r="Z76">
        <v>0</v>
      </c>
      <c r="AA76">
        <v>217</v>
      </c>
      <c r="AB76">
        <v>118</v>
      </c>
      <c r="AC76">
        <v>54</v>
      </c>
      <c r="AD76">
        <v>45</v>
      </c>
      <c r="AE76">
        <v>217</v>
      </c>
    </row>
    <row r="77" spans="1:31">
      <c r="A77" t="s">
        <v>406</v>
      </c>
      <c r="B77" t="s">
        <v>391</v>
      </c>
      <c r="C77" t="str">
        <f t="shared" si="7"/>
        <v>260408</v>
      </c>
      <c r="D77" t="s">
        <v>405</v>
      </c>
      <c r="E77">
        <v>3</v>
      </c>
      <c r="F77">
        <v>592</v>
      </c>
      <c r="G77">
        <v>451</v>
      </c>
      <c r="H77">
        <v>172</v>
      </c>
      <c r="I77">
        <v>279</v>
      </c>
      <c r="J77">
        <v>5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279</v>
      </c>
      <c r="T77">
        <v>0</v>
      </c>
      <c r="U77">
        <v>0</v>
      </c>
      <c r="V77">
        <v>279</v>
      </c>
      <c r="W77">
        <v>5</v>
      </c>
      <c r="X77">
        <v>1</v>
      </c>
      <c r="Y77">
        <v>4</v>
      </c>
      <c r="Z77">
        <v>0</v>
      </c>
      <c r="AA77">
        <v>274</v>
      </c>
      <c r="AB77">
        <v>151</v>
      </c>
      <c r="AC77">
        <v>76</v>
      </c>
      <c r="AD77">
        <v>47</v>
      </c>
      <c r="AE77">
        <v>274</v>
      </c>
    </row>
    <row r="78" spans="1:31">
      <c r="A78" t="s">
        <v>404</v>
      </c>
      <c r="B78" t="s">
        <v>391</v>
      </c>
      <c r="C78" t="str">
        <f t="shared" si="7"/>
        <v>260408</v>
      </c>
      <c r="D78" t="s">
        <v>403</v>
      </c>
      <c r="E78">
        <v>4</v>
      </c>
      <c r="F78">
        <v>858</v>
      </c>
      <c r="G78">
        <v>661</v>
      </c>
      <c r="H78">
        <v>197</v>
      </c>
      <c r="I78">
        <v>464</v>
      </c>
      <c r="J78">
        <v>6</v>
      </c>
      <c r="K78">
        <v>3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464</v>
      </c>
      <c r="T78">
        <v>0</v>
      </c>
      <c r="U78">
        <v>0</v>
      </c>
      <c r="V78">
        <v>464</v>
      </c>
      <c r="W78">
        <v>16</v>
      </c>
      <c r="X78">
        <v>0</v>
      </c>
      <c r="Y78">
        <v>12</v>
      </c>
      <c r="Z78">
        <v>0</v>
      </c>
      <c r="AA78">
        <v>448</v>
      </c>
      <c r="AB78">
        <v>205</v>
      </c>
      <c r="AC78">
        <v>142</v>
      </c>
      <c r="AD78">
        <v>101</v>
      </c>
      <c r="AE78">
        <v>448</v>
      </c>
    </row>
    <row r="79" spans="1:31">
      <c r="A79" t="s">
        <v>402</v>
      </c>
      <c r="B79" t="s">
        <v>391</v>
      </c>
      <c r="C79" t="str">
        <f t="shared" si="7"/>
        <v>260408</v>
      </c>
      <c r="D79" t="s">
        <v>401</v>
      </c>
      <c r="E79">
        <v>5</v>
      </c>
      <c r="F79">
        <v>1455</v>
      </c>
      <c r="G79">
        <v>1122</v>
      </c>
      <c r="H79">
        <v>286</v>
      </c>
      <c r="I79">
        <v>836</v>
      </c>
      <c r="J79">
        <v>6</v>
      </c>
      <c r="K79">
        <v>12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836</v>
      </c>
      <c r="T79">
        <v>0</v>
      </c>
      <c r="U79">
        <v>0</v>
      </c>
      <c r="V79">
        <v>836</v>
      </c>
      <c r="W79">
        <v>27</v>
      </c>
      <c r="X79">
        <v>6</v>
      </c>
      <c r="Y79">
        <v>21</v>
      </c>
      <c r="Z79">
        <v>0</v>
      </c>
      <c r="AA79">
        <v>809</v>
      </c>
      <c r="AB79">
        <v>397</v>
      </c>
      <c r="AC79">
        <v>165</v>
      </c>
      <c r="AD79">
        <v>247</v>
      </c>
      <c r="AE79">
        <v>809</v>
      </c>
    </row>
    <row r="80" spans="1:31">
      <c r="A80" t="s">
        <v>400</v>
      </c>
      <c r="B80" t="s">
        <v>391</v>
      </c>
      <c r="C80" t="str">
        <f t="shared" si="7"/>
        <v>260408</v>
      </c>
      <c r="D80" t="s">
        <v>399</v>
      </c>
      <c r="E80">
        <v>6</v>
      </c>
      <c r="F80">
        <v>1144</v>
      </c>
      <c r="G80">
        <v>872</v>
      </c>
      <c r="H80">
        <v>314</v>
      </c>
      <c r="I80">
        <v>558</v>
      </c>
      <c r="J80">
        <v>0</v>
      </c>
      <c r="K80">
        <v>2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558</v>
      </c>
      <c r="T80">
        <v>0</v>
      </c>
      <c r="U80">
        <v>0</v>
      </c>
      <c r="V80">
        <v>558</v>
      </c>
      <c r="W80">
        <v>19</v>
      </c>
      <c r="X80">
        <v>4</v>
      </c>
      <c r="Y80">
        <v>9</v>
      </c>
      <c r="Z80">
        <v>0</v>
      </c>
      <c r="AA80">
        <v>539</v>
      </c>
      <c r="AB80">
        <v>268</v>
      </c>
      <c r="AC80">
        <v>167</v>
      </c>
      <c r="AD80">
        <v>104</v>
      </c>
      <c r="AE80">
        <v>539</v>
      </c>
    </row>
    <row r="81" spans="1:31">
      <c r="A81" t="s">
        <v>398</v>
      </c>
      <c r="B81" t="s">
        <v>391</v>
      </c>
      <c r="C81" t="str">
        <f t="shared" si="7"/>
        <v>260408</v>
      </c>
      <c r="D81" t="s">
        <v>397</v>
      </c>
      <c r="E81">
        <v>7</v>
      </c>
      <c r="F81">
        <v>389</v>
      </c>
      <c r="G81">
        <v>301</v>
      </c>
      <c r="H81">
        <v>106</v>
      </c>
      <c r="I81">
        <v>195</v>
      </c>
      <c r="J81">
        <v>1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195</v>
      </c>
      <c r="T81">
        <v>0</v>
      </c>
      <c r="U81">
        <v>0</v>
      </c>
      <c r="V81">
        <v>195</v>
      </c>
      <c r="W81">
        <v>5</v>
      </c>
      <c r="X81">
        <v>1</v>
      </c>
      <c r="Y81">
        <v>4</v>
      </c>
      <c r="Z81">
        <v>0</v>
      </c>
      <c r="AA81">
        <v>190</v>
      </c>
      <c r="AB81">
        <v>108</v>
      </c>
      <c r="AC81">
        <v>41</v>
      </c>
      <c r="AD81">
        <v>41</v>
      </c>
      <c r="AE81">
        <v>190</v>
      </c>
    </row>
    <row r="82" spans="1:31">
      <c r="A82" t="s">
        <v>396</v>
      </c>
      <c r="B82" t="s">
        <v>391</v>
      </c>
      <c r="C82" t="str">
        <f t="shared" si="7"/>
        <v>260408</v>
      </c>
      <c r="D82" t="s">
        <v>395</v>
      </c>
      <c r="E82">
        <v>8</v>
      </c>
      <c r="F82">
        <v>410</v>
      </c>
      <c r="G82">
        <v>321</v>
      </c>
      <c r="H82">
        <v>78</v>
      </c>
      <c r="I82">
        <v>243</v>
      </c>
      <c r="J82">
        <v>1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243</v>
      </c>
      <c r="T82">
        <v>0</v>
      </c>
      <c r="U82">
        <v>0</v>
      </c>
      <c r="V82">
        <v>243</v>
      </c>
      <c r="W82">
        <v>3</v>
      </c>
      <c r="X82">
        <v>0</v>
      </c>
      <c r="Y82">
        <v>3</v>
      </c>
      <c r="Z82">
        <v>0</v>
      </c>
      <c r="AA82">
        <v>240</v>
      </c>
      <c r="AB82">
        <v>172</v>
      </c>
      <c r="AC82">
        <v>36</v>
      </c>
      <c r="AD82">
        <v>32</v>
      </c>
      <c r="AE82">
        <v>240</v>
      </c>
    </row>
    <row r="83" spans="1:31">
      <c r="A83" t="s">
        <v>394</v>
      </c>
      <c r="B83" t="s">
        <v>391</v>
      </c>
      <c r="C83" t="str">
        <f t="shared" si="7"/>
        <v>260408</v>
      </c>
      <c r="D83" t="s">
        <v>393</v>
      </c>
      <c r="E83">
        <v>9</v>
      </c>
      <c r="F83">
        <v>407</v>
      </c>
      <c r="G83">
        <v>311</v>
      </c>
      <c r="H83">
        <v>72</v>
      </c>
      <c r="I83">
        <v>239</v>
      </c>
      <c r="J83">
        <v>1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239</v>
      </c>
      <c r="T83">
        <v>0</v>
      </c>
      <c r="U83">
        <v>0</v>
      </c>
      <c r="V83">
        <v>239</v>
      </c>
      <c r="W83">
        <v>7</v>
      </c>
      <c r="X83">
        <v>1</v>
      </c>
      <c r="Y83">
        <v>6</v>
      </c>
      <c r="Z83">
        <v>0</v>
      </c>
      <c r="AA83">
        <v>232</v>
      </c>
      <c r="AB83">
        <v>127</v>
      </c>
      <c r="AC83">
        <v>63</v>
      </c>
      <c r="AD83">
        <v>42</v>
      </c>
      <c r="AE83">
        <v>232</v>
      </c>
    </row>
    <row r="84" spans="1:31">
      <c r="A84" t="s">
        <v>392</v>
      </c>
      <c r="B84" t="s">
        <v>391</v>
      </c>
      <c r="C84" t="str">
        <f t="shared" si="7"/>
        <v>260408</v>
      </c>
      <c r="D84" t="s">
        <v>390</v>
      </c>
      <c r="E84">
        <v>10</v>
      </c>
      <c r="F84">
        <v>1029</v>
      </c>
      <c r="G84">
        <v>780</v>
      </c>
      <c r="H84">
        <v>236</v>
      </c>
      <c r="I84">
        <v>544</v>
      </c>
      <c r="J84">
        <v>3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543</v>
      </c>
      <c r="T84">
        <v>0</v>
      </c>
      <c r="U84">
        <v>0</v>
      </c>
      <c r="V84">
        <v>543</v>
      </c>
      <c r="W84">
        <v>21</v>
      </c>
      <c r="X84">
        <v>3</v>
      </c>
      <c r="Y84">
        <v>18</v>
      </c>
      <c r="Z84">
        <v>0</v>
      </c>
      <c r="AA84">
        <v>522</v>
      </c>
      <c r="AB84">
        <v>257</v>
      </c>
      <c r="AC84">
        <v>150</v>
      </c>
      <c r="AD84">
        <v>115</v>
      </c>
      <c r="AE84">
        <v>522</v>
      </c>
    </row>
    <row r="85" spans="1:31">
      <c r="A85" t="s">
        <v>389</v>
      </c>
      <c r="B85" t="s">
        <v>372</v>
      </c>
      <c r="C85" t="str">
        <f t="shared" ref="C85:C93" si="8">"260409"</f>
        <v>260409</v>
      </c>
      <c r="D85" t="s">
        <v>388</v>
      </c>
      <c r="E85">
        <v>1</v>
      </c>
      <c r="F85">
        <v>691</v>
      </c>
      <c r="G85">
        <v>521</v>
      </c>
      <c r="H85">
        <v>234</v>
      </c>
      <c r="I85">
        <v>287</v>
      </c>
      <c r="J85">
        <v>1</v>
      </c>
      <c r="K85">
        <v>6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287</v>
      </c>
      <c r="T85">
        <v>0</v>
      </c>
      <c r="U85">
        <v>0</v>
      </c>
      <c r="V85">
        <v>287</v>
      </c>
      <c r="W85">
        <v>18</v>
      </c>
      <c r="X85">
        <v>1</v>
      </c>
      <c r="Y85">
        <v>17</v>
      </c>
      <c r="Z85">
        <v>0</v>
      </c>
      <c r="AA85">
        <v>269</v>
      </c>
      <c r="AB85">
        <v>133</v>
      </c>
      <c r="AC85">
        <v>48</v>
      </c>
      <c r="AD85">
        <v>88</v>
      </c>
      <c r="AE85">
        <v>269</v>
      </c>
    </row>
    <row r="86" spans="1:31">
      <c r="A86" t="s">
        <v>387</v>
      </c>
      <c r="B86" t="s">
        <v>372</v>
      </c>
      <c r="C86" t="str">
        <f t="shared" si="8"/>
        <v>260409</v>
      </c>
      <c r="D86" t="s">
        <v>386</v>
      </c>
      <c r="E86">
        <v>2</v>
      </c>
      <c r="F86">
        <v>772</v>
      </c>
      <c r="G86">
        <v>581</v>
      </c>
      <c r="H86">
        <v>219</v>
      </c>
      <c r="I86">
        <v>362</v>
      </c>
      <c r="J86">
        <v>0</v>
      </c>
      <c r="K86">
        <v>2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362</v>
      </c>
      <c r="T86">
        <v>0</v>
      </c>
      <c r="U86">
        <v>0</v>
      </c>
      <c r="V86">
        <v>362</v>
      </c>
      <c r="W86">
        <v>17</v>
      </c>
      <c r="X86">
        <v>10</v>
      </c>
      <c r="Y86">
        <v>7</v>
      </c>
      <c r="Z86">
        <v>0</v>
      </c>
      <c r="AA86">
        <v>345</v>
      </c>
      <c r="AB86">
        <v>155</v>
      </c>
      <c r="AC86">
        <v>69</v>
      </c>
      <c r="AD86">
        <v>121</v>
      </c>
      <c r="AE86">
        <v>345</v>
      </c>
    </row>
    <row r="87" spans="1:31">
      <c r="A87" t="s">
        <v>385</v>
      </c>
      <c r="B87" t="s">
        <v>372</v>
      </c>
      <c r="C87" t="str">
        <f t="shared" si="8"/>
        <v>260409</v>
      </c>
      <c r="D87" t="s">
        <v>384</v>
      </c>
      <c r="E87">
        <v>3</v>
      </c>
      <c r="F87">
        <v>897</v>
      </c>
      <c r="G87">
        <v>683</v>
      </c>
      <c r="H87">
        <v>183</v>
      </c>
      <c r="I87">
        <v>500</v>
      </c>
      <c r="J87">
        <v>0</v>
      </c>
      <c r="K87">
        <v>3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500</v>
      </c>
      <c r="T87">
        <v>0</v>
      </c>
      <c r="U87">
        <v>0</v>
      </c>
      <c r="V87">
        <v>500</v>
      </c>
      <c r="W87">
        <v>16</v>
      </c>
      <c r="X87">
        <v>5</v>
      </c>
      <c r="Y87">
        <v>11</v>
      </c>
      <c r="Z87">
        <v>0</v>
      </c>
      <c r="AA87">
        <v>484</v>
      </c>
      <c r="AB87">
        <v>199</v>
      </c>
      <c r="AC87">
        <v>72</v>
      </c>
      <c r="AD87">
        <v>213</v>
      </c>
      <c r="AE87">
        <v>484</v>
      </c>
    </row>
    <row r="88" spans="1:31">
      <c r="A88" t="s">
        <v>383</v>
      </c>
      <c r="B88" t="s">
        <v>372</v>
      </c>
      <c r="C88" t="str">
        <f t="shared" si="8"/>
        <v>260409</v>
      </c>
      <c r="D88" t="s">
        <v>382</v>
      </c>
      <c r="E88">
        <v>4</v>
      </c>
      <c r="F88">
        <v>913</v>
      </c>
      <c r="G88">
        <v>704</v>
      </c>
      <c r="H88">
        <v>142</v>
      </c>
      <c r="I88">
        <v>562</v>
      </c>
      <c r="J88">
        <v>0</v>
      </c>
      <c r="K88">
        <v>1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562</v>
      </c>
      <c r="T88">
        <v>0</v>
      </c>
      <c r="U88">
        <v>0</v>
      </c>
      <c r="V88">
        <v>562</v>
      </c>
      <c r="W88">
        <v>12</v>
      </c>
      <c r="X88">
        <v>2</v>
      </c>
      <c r="Y88">
        <v>10</v>
      </c>
      <c r="Z88">
        <v>0</v>
      </c>
      <c r="AA88">
        <v>550</v>
      </c>
      <c r="AB88">
        <v>263</v>
      </c>
      <c r="AC88">
        <v>57</v>
      </c>
      <c r="AD88">
        <v>230</v>
      </c>
      <c r="AE88">
        <v>550</v>
      </c>
    </row>
    <row r="89" spans="1:31">
      <c r="A89" t="s">
        <v>381</v>
      </c>
      <c r="B89" t="s">
        <v>372</v>
      </c>
      <c r="C89" t="str">
        <f t="shared" si="8"/>
        <v>260409</v>
      </c>
      <c r="D89" t="s">
        <v>380</v>
      </c>
      <c r="E89">
        <v>5</v>
      </c>
      <c r="F89">
        <v>1131</v>
      </c>
      <c r="G89">
        <v>864</v>
      </c>
      <c r="H89">
        <v>305</v>
      </c>
      <c r="I89">
        <v>559</v>
      </c>
      <c r="J89">
        <v>0</v>
      </c>
      <c r="K89">
        <v>1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559</v>
      </c>
      <c r="T89">
        <v>0</v>
      </c>
      <c r="U89">
        <v>0</v>
      </c>
      <c r="V89">
        <v>559</v>
      </c>
      <c r="W89">
        <v>24</v>
      </c>
      <c r="X89">
        <v>9</v>
      </c>
      <c r="Y89">
        <v>13</v>
      </c>
      <c r="Z89">
        <v>0</v>
      </c>
      <c r="AA89">
        <v>535</v>
      </c>
      <c r="AB89">
        <v>270</v>
      </c>
      <c r="AC89">
        <v>63</v>
      </c>
      <c r="AD89">
        <v>202</v>
      </c>
      <c r="AE89">
        <v>535</v>
      </c>
    </row>
    <row r="90" spans="1:31">
      <c r="A90" t="s">
        <v>379</v>
      </c>
      <c r="B90" t="s">
        <v>372</v>
      </c>
      <c r="C90" t="str">
        <f t="shared" si="8"/>
        <v>260409</v>
      </c>
      <c r="D90" t="s">
        <v>378</v>
      </c>
      <c r="E90">
        <v>6</v>
      </c>
      <c r="F90">
        <v>1407</v>
      </c>
      <c r="G90">
        <v>1067</v>
      </c>
      <c r="H90">
        <v>279</v>
      </c>
      <c r="I90">
        <v>788</v>
      </c>
      <c r="J90">
        <v>2</v>
      </c>
      <c r="K90">
        <v>14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788</v>
      </c>
      <c r="T90">
        <v>0</v>
      </c>
      <c r="U90">
        <v>0</v>
      </c>
      <c r="V90">
        <v>788</v>
      </c>
      <c r="W90">
        <v>36</v>
      </c>
      <c r="X90">
        <v>13</v>
      </c>
      <c r="Y90">
        <v>23</v>
      </c>
      <c r="Z90">
        <v>0</v>
      </c>
      <c r="AA90">
        <v>752</v>
      </c>
      <c r="AB90">
        <v>318</v>
      </c>
      <c r="AC90">
        <v>104</v>
      </c>
      <c r="AD90">
        <v>330</v>
      </c>
      <c r="AE90">
        <v>752</v>
      </c>
    </row>
    <row r="91" spans="1:31">
      <c r="A91" t="s">
        <v>377</v>
      </c>
      <c r="B91" t="s">
        <v>372</v>
      </c>
      <c r="C91" t="str">
        <f t="shared" si="8"/>
        <v>260409</v>
      </c>
      <c r="D91" t="s">
        <v>376</v>
      </c>
      <c r="E91">
        <v>7</v>
      </c>
      <c r="F91">
        <v>1066</v>
      </c>
      <c r="G91">
        <v>810</v>
      </c>
      <c r="H91">
        <v>236</v>
      </c>
      <c r="I91">
        <v>574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574</v>
      </c>
      <c r="T91">
        <v>0</v>
      </c>
      <c r="U91">
        <v>0</v>
      </c>
      <c r="V91">
        <v>574</v>
      </c>
      <c r="W91">
        <v>23</v>
      </c>
      <c r="X91">
        <v>6</v>
      </c>
      <c r="Y91">
        <v>9</v>
      </c>
      <c r="Z91">
        <v>0</v>
      </c>
      <c r="AA91">
        <v>551</v>
      </c>
      <c r="AB91">
        <v>290</v>
      </c>
      <c r="AC91">
        <v>75</v>
      </c>
      <c r="AD91">
        <v>186</v>
      </c>
      <c r="AE91">
        <v>551</v>
      </c>
    </row>
    <row r="92" spans="1:31">
      <c r="A92" t="s">
        <v>375</v>
      </c>
      <c r="B92" t="s">
        <v>372</v>
      </c>
      <c r="C92" t="str">
        <f t="shared" si="8"/>
        <v>260409</v>
      </c>
      <c r="D92" t="s">
        <v>374</v>
      </c>
      <c r="E92">
        <v>8</v>
      </c>
      <c r="F92">
        <v>445</v>
      </c>
      <c r="G92">
        <v>351</v>
      </c>
      <c r="H92">
        <v>145</v>
      </c>
      <c r="I92">
        <v>206</v>
      </c>
      <c r="J92">
        <v>0</v>
      </c>
      <c r="K92">
        <v>1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206</v>
      </c>
      <c r="T92">
        <v>0</v>
      </c>
      <c r="U92">
        <v>0</v>
      </c>
      <c r="V92">
        <v>206</v>
      </c>
      <c r="W92">
        <v>4</v>
      </c>
      <c r="X92">
        <v>3</v>
      </c>
      <c r="Y92">
        <v>1</v>
      </c>
      <c r="Z92">
        <v>0</v>
      </c>
      <c r="AA92">
        <v>202</v>
      </c>
      <c r="AB92">
        <v>98</v>
      </c>
      <c r="AC92">
        <v>20</v>
      </c>
      <c r="AD92">
        <v>84</v>
      </c>
      <c r="AE92">
        <v>202</v>
      </c>
    </row>
    <row r="93" spans="1:31">
      <c r="A93" t="s">
        <v>373</v>
      </c>
      <c r="B93" t="s">
        <v>372</v>
      </c>
      <c r="C93" t="str">
        <f t="shared" si="8"/>
        <v>260409</v>
      </c>
      <c r="D93" t="s">
        <v>371</v>
      </c>
      <c r="E93">
        <v>9</v>
      </c>
      <c r="F93">
        <v>1076</v>
      </c>
      <c r="G93">
        <v>822</v>
      </c>
      <c r="H93">
        <v>177</v>
      </c>
      <c r="I93">
        <v>645</v>
      </c>
      <c r="J93">
        <v>1</v>
      </c>
      <c r="K93">
        <v>2</v>
      </c>
      <c r="L93">
        <v>2</v>
      </c>
      <c r="M93">
        <v>2</v>
      </c>
      <c r="N93">
        <v>0</v>
      </c>
      <c r="O93">
        <v>0</v>
      </c>
      <c r="P93">
        <v>0</v>
      </c>
      <c r="Q93">
        <v>0</v>
      </c>
      <c r="R93">
        <v>2</v>
      </c>
      <c r="S93">
        <v>647</v>
      </c>
      <c r="T93">
        <v>2</v>
      </c>
      <c r="U93">
        <v>0</v>
      </c>
      <c r="V93">
        <v>647</v>
      </c>
      <c r="W93">
        <v>27</v>
      </c>
      <c r="X93">
        <v>9</v>
      </c>
      <c r="Y93">
        <v>18</v>
      </c>
      <c r="Z93">
        <v>0</v>
      </c>
      <c r="AA93">
        <v>620</v>
      </c>
      <c r="AB93">
        <v>277</v>
      </c>
      <c r="AC93">
        <v>70</v>
      </c>
      <c r="AD93">
        <v>273</v>
      </c>
      <c r="AE93">
        <v>620</v>
      </c>
    </row>
    <row r="94" spans="1:31">
      <c r="A94" t="s">
        <v>370</v>
      </c>
      <c r="B94" t="s">
        <v>357</v>
      </c>
      <c r="C94" t="str">
        <f t="shared" ref="C94:C100" si="9">"260410"</f>
        <v>260410</v>
      </c>
      <c r="D94" t="s">
        <v>369</v>
      </c>
      <c r="E94">
        <v>1</v>
      </c>
      <c r="F94">
        <v>1377</v>
      </c>
      <c r="G94">
        <v>1044</v>
      </c>
      <c r="H94">
        <v>247</v>
      </c>
      <c r="I94">
        <v>797</v>
      </c>
      <c r="J94">
        <v>0</v>
      </c>
      <c r="K94">
        <v>7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797</v>
      </c>
      <c r="T94">
        <v>0</v>
      </c>
      <c r="U94">
        <v>0</v>
      </c>
      <c r="V94">
        <v>797</v>
      </c>
      <c r="W94">
        <v>35</v>
      </c>
      <c r="X94">
        <v>14</v>
      </c>
      <c r="Y94">
        <v>21</v>
      </c>
      <c r="Z94">
        <v>0</v>
      </c>
      <c r="AA94">
        <v>762</v>
      </c>
      <c r="AB94">
        <v>342</v>
      </c>
      <c r="AC94">
        <v>98</v>
      </c>
      <c r="AD94">
        <v>322</v>
      </c>
      <c r="AE94">
        <v>762</v>
      </c>
    </row>
    <row r="95" spans="1:31">
      <c r="A95" t="s">
        <v>368</v>
      </c>
      <c r="B95" t="s">
        <v>357</v>
      </c>
      <c r="C95" t="str">
        <f t="shared" si="9"/>
        <v>260410</v>
      </c>
      <c r="D95" t="s">
        <v>367</v>
      </c>
      <c r="E95">
        <v>2</v>
      </c>
      <c r="F95">
        <v>1390</v>
      </c>
      <c r="G95">
        <v>1053</v>
      </c>
      <c r="H95">
        <v>262</v>
      </c>
      <c r="I95">
        <v>791</v>
      </c>
      <c r="J95">
        <v>1</v>
      </c>
      <c r="K95">
        <v>2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791</v>
      </c>
      <c r="T95">
        <v>0</v>
      </c>
      <c r="U95">
        <v>0</v>
      </c>
      <c r="V95">
        <v>791</v>
      </c>
      <c r="W95">
        <v>25</v>
      </c>
      <c r="X95">
        <v>7</v>
      </c>
      <c r="Y95">
        <v>7</v>
      </c>
      <c r="Z95">
        <v>0</v>
      </c>
      <c r="AA95">
        <v>766</v>
      </c>
      <c r="AB95">
        <v>386</v>
      </c>
      <c r="AC95">
        <v>98</v>
      </c>
      <c r="AD95">
        <v>282</v>
      </c>
      <c r="AE95">
        <v>766</v>
      </c>
    </row>
    <row r="96" spans="1:31">
      <c r="A96" t="s">
        <v>366</v>
      </c>
      <c r="B96" t="s">
        <v>357</v>
      </c>
      <c r="C96" t="str">
        <f t="shared" si="9"/>
        <v>260410</v>
      </c>
      <c r="D96" t="s">
        <v>365</v>
      </c>
      <c r="E96">
        <v>3</v>
      </c>
      <c r="F96">
        <v>1316</v>
      </c>
      <c r="G96">
        <v>990</v>
      </c>
      <c r="H96">
        <v>313</v>
      </c>
      <c r="I96">
        <v>677</v>
      </c>
      <c r="J96">
        <v>0</v>
      </c>
      <c r="K96">
        <v>5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677</v>
      </c>
      <c r="T96">
        <v>0</v>
      </c>
      <c r="U96">
        <v>0</v>
      </c>
      <c r="V96">
        <v>677</v>
      </c>
      <c r="W96">
        <v>24</v>
      </c>
      <c r="X96">
        <v>0</v>
      </c>
      <c r="Y96">
        <v>24</v>
      </c>
      <c r="Z96">
        <v>0</v>
      </c>
      <c r="AA96">
        <v>653</v>
      </c>
      <c r="AB96">
        <v>327</v>
      </c>
      <c r="AC96">
        <v>121</v>
      </c>
      <c r="AD96">
        <v>205</v>
      </c>
      <c r="AE96">
        <v>653</v>
      </c>
    </row>
    <row r="97" spans="1:31">
      <c r="A97" t="s">
        <v>364</v>
      </c>
      <c r="B97" t="s">
        <v>357</v>
      </c>
      <c r="C97" t="str">
        <f t="shared" si="9"/>
        <v>260410</v>
      </c>
      <c r="D97" t="s">
        <v>363</v>
      </c>
      <c r="E97">
        <v>4</v>
      </c>
      <c r="F97">
        <v>1247</v>
      </c>
      <c r="G97">
        <v>955</v>
      </c>
      <c r="H97">
        <v>370</v>
      </c>
      <c r="I97">
        <v>585</v>
      </c>
      <c r="J97">
        <v>0</v>
      </c>
      <c r="K97">
        <v>6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583</v>
      </c>
      <c r="T97">
        <v>0</v>
      </c>
      <c r="U97">
        <v>0</v>
      </c>
      <c r="V97">
        <v>583</v>
      </c>
      <c r="W97">
        <v>34</v>
      </c>
      <c r="X97">
        <v>6</v>
      </c>
      <c r="Y97">
        <v>28</v>
      </c>
      <c r="Z97">
        <v>0</v>
      </c>
      <c r="AA97">
        <v>549</v>
      </c>
      <c r="AB97">
        <v>248</v>
      </c>
      <c r="AC97">
        <v>80</v>
      </c>
      <c r="AD97">
        <v>221</v>
      </c>
      <c r="AE97">
        <v>549</v>
      </c>
    </row>
    <row r="98" spans="1:31">
      <c r="A98" t="s">
        <v>362</v>
      </c>
      <c r="B98" t="s">
        <v>357</v>
      </c>
      <c r="C98" t="str">
        <f t="shared" si="9"/>
        <v>260410</v>
      </c>
      <c r="D98" t="s">
        <v>361</v>
      </c>
      <c r="E98">
        <v>5</v>
      </c>
      <c r="F98">
        <v>1533</v>
      </c>
      <c r="G98">
        <v>1161</v>
      </c>
      <c r="H98">
        <v>384</v>
      </c>
      <c r="I98">
        <v>777</v>
      </c>
      <c r="J98">
        <v>1</v>
      </c>
      <c r="K98">
        <v>4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777</v>
      </c>
      <c r="T98">
        <v>0</v>
      </c>
      <c r="U98">
        <v>0</v>
      </c>
      <c r="V98">
        <v>777</v>
      </c>
      <c r="W98">
        <v>24</v>
      </c>
      <c r="X98">
        <v>8</v>
      </c>
      <c r="Y98">
        <v>16</v>
      </c>
      <c r="Z98">
        <v>0</v>
      </c>
      <c r="AA98">
        <v>753</v>
      </c>
      <c r="AB98">
        <v>377</v>
      </c>
      <c r="AC98">
        <v>114</v>
      </c>
      <c r="AD98">
        <v>262</v>
      </c>
      <c r="AE98">
        <v>753</v>
      </c>
    </row>
    <row r="99" spans="1:31">
      <c r="A99" t="s">
        <v>360</v>
      </c>
      <c r="B99" t="s">
        <v>357</v>
      </c>
      <c r="C99" t="str">
        <f t="shared" si="9"/>
        <v>260410</v>
      </c>
      <c r="D99" t="s">
        <v>359</v>
      </c>
      <c r="E99">
        <v>6</v>
      </c>
      <c r="F99">
        <v>1024</v>
      </c>
      <c r="G99">
        <v>772</v>
      </c>
      <c r="H99">
        <v>189</v>
      </c>
      <c r="I99">
        <v>583</v>
      </c>
      <c r="J99">
        <v>0</v>
      </c>
      <c r="K99">
        <v>1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583</v>
      </c>
      <c r="T99">
        <v>0</v>
      </c>
      <c r="U99">
        <v>0</v>
      </c>
      <c r="V99">
        <v>583</v>
      </c>
      <c r="W99">
        <v>19</v>
      </c>
      <c r="X99">
        <v>8</v>
      </c>
      <c r="Y99">
        <v>11</v>
      </c>
      <c r="Z99">
        <v>0</v>
      </c>
      <c r="AA99">
        <v>564</v>
      </c>
      <c r="AB99">
        <v>296</v>
      </c>
      <c r="AC99">
        <v>58</v>
      </c>
      <c r="AD99">
        <v>210</v>
      </c>
      <c r="AE99">
        <v>564</v>
      </c>
    </row>
    <row r="100" spans="1:31">
      <c r="A100" t="s">
        <v>358</v>
      </c>
      <c r="B100" t="s">
        <v>357</v>
      </c>
      <c r="C100" t="str">
        <f t="shared" si="9"/>
        <v>260410</v>
      </c>
      <c r="D100" t="s">
        <v>356</v>
      </c>
      <c r="E100">
        <v>7</v>
      </c>
      <c r="F100">
        <v>1015</v>
      </c>
      <c r="G100">
        <v>771</v>
      </c>
      <c r="H100">
        <v>254</v>
      </c>
      <c r="I100">
        <v>517</v>
      </c>
      <c r="J100">
        <v>0</v>
      </c>
      <c r="K100">
        <v>6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517</v>
      </c>
      <c r="T100">
        <v>0</v>
      </c>
      <c r="U100">
        <v>0</v>
      </c>
      <c r="V100">
        <v>517</v>
      </c>
      <c r="W100">
        <v>20</v>
      </c>
      <c r="X100">
        <v>3</v>
      </c>
      <c r="Y100">
        <v>8</v>
      </c>
      <c r="Z100">
        <v>0</v>
      </c>
      <c r="AA100">
        <v>497</v>
      </c>
      <c r="AB100">
        <v>210</v>
      </c>
      <c r="AC100">
        <v>65</v>
      </c>
      <c r="AD100">
        <v>222</v>
      </c>
      <c r="AE100">
        <v>497</v>
      </c>
    </row>
    <row r="101" spans="1:31">
      <c r="A101" t="s">
        <v>355</v>
      </c>
      <c r="B101" t="s">
        <v>342</v>
      </c>
      <c r="C101" t="str">
        <f t="shared" ref="C101:C107" si="10">"260411"</f>
        <v>260411</v>
      </c>
      <c r="D101" t="s">
        <v>354</v>
      </c>
      <c r="E101">
        <v>1</v>
      </c>
      <c r="F101">
        <v>681</v>
      </c>
      <c r="G101">
        <v>369</v>
      </c>
      <c r="H101">
        <v>29</v>
      </c>
      <c r="I101">
        <v>340</v>
      </c>
      <c r="J101">
        <v>0</v>
      </c>
      <c r="K101">
        <v>4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340</v>
      </c>
      <c r="T101">
        <v>0</v>
      </c>
      <c r="U101">
        <v>0</v>
      </c>
      <c r="V101">
        <v>340</v>
      </c>
      <c r="W101">
        <v>21</v>
      </c>
      <c r="X101">
        <v>0</v>
      </c>
      <c r="Y101">
        <v>21</v>
      </c>
      <c r="Z101">
        <v>0</v>
      </c>
      <c r="AA101">
        <v>319</v>
      </c>
      <c r="AB101">
        <v>196</v>
      </c>
      <c r="AC101">
        <v>69</v>
      </c>
      <c r="AD101">
        <v>54</v>
      </c>
      <c r="AE101">
        <v>319</v>
      </c>
    </row>
    <row r="102" spans="1:31">
      <c r="A102" t="s">
        <v>353</v>
      </c>
      <c r="B102" t="s">
        <v>342</v>
      </c>
      <c r="C102" t="str">
        <f t="shared" si="10"/>
        <v>260411</v>
      </c>
      <c r="D102" t="s">
        <v>352</v>
      </c>
      <c r="E102">
        <v>2</v>
      </c>
      <c r="F102">
        <v>402</v>
      </c>
      <c r="G102">
        <v>311</v>
      </c>
      <c r="H102">
        <v>131</v>
      </c>
      <c r="I102">
        <v>180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180</v>
      </c>
      <c r="T102">
        <v>0</v>
      </c>
      <c r="U102">
        <v>0</v>
      </c>
      <c r="V102">
        <v>180</v>
      </c>
      <c r="W102">
        <v>11</v>
      </c>
      <c r="X102">
        <v>7</v>
      </c>
      <c r="Y102">
        <v>4</v>
      </c>
      <c r="Z102">
        <v>0</v>
      </c>
      <c r="AA102">
        <v>169</v>
      </c>
      <c r="AB102">
        <v>95</v>
      </c>
      <c r="AC102">
        <v>42</v>
      </c>
      <c r="AD102">
        <v>32</v>
      </c>
      <c r="AE102">
        <v>169</v>
      </c>
    </row>
    <row r="103" spans="1:31">
      <c r="A103" t="s">
        <v>351</v>
      </c>
      <c r="B103" t="s">
        <v>342</v>
      </c>
      <c r="C103" t="str">
        <f t="shared" si="10"/>
        <v>260411</v>
      </c>
      <c r="D103" t="s">
        <v>350</v>
      </c>
      <c r="E103">
        <v>3</v>
      </c>
      <c r="F103">
        <v>1852</v>
      </c>
      <c r="G103">
        <v>1414</v>
      </c>
      <c r="H103">
        <v>595</v>
      </c>
      <c r="I103">
        <v>819</v>
      </c>
      <c r="J103">
        <v>0</v>
      </c>
      <c r="K103">
        <v>4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819</v>
      </c>
      <c r="T103">
        <v>0</v>
      </c>
      <c r="U103">
        <v>0</v>
      </c>
      <c r="V103">
        <v>819</v>
      </c>
      <c r="W103">
        <v>48</v>
      </c>
      <c r="X103">
        <v>4</v>
      </c>
      <c r="Y103">
        <v>36</v>
      </c>
      <c r="Z103">
        <v>0</v>
      </c>
      <c r="AA103">
        <v>771</v>
      </c>
      <c r="AB103">
        <v>380</v>
      </c>
      <c r="AC103">
        <v>200</v>
      </c>
      <c r="AD103">
        <v>191</v>
      </c>
      <c r="AE103">
        <v>771</v>
      </c>
    </row>
    <row r="104" spans="1:31">
      <c r="A104" t="s">
        <v>349</v>
      </c>
      <c r="B104" t="s">
        <v>342</v>
      </c>
      <c r="C104" t="str">
        <f t="shared" si="10"/>
        <v>260411</v>
      </c>
      <c r="D104" t="s">
        <v>348</v>
      </c>
      <c r="E104">
        <v>4</v>
      </c>
      <c r="F104">
        <v>2284</v>
      </c>
      <c r="G104">
        <v>1759</v>
      </c>
      <c r="H104">
        <v>576</v>
      </c>
      <c r="I104">
        <v>1183</v>
      </c>
      <c r="J104">
        <v>0</v>
      </c>
      <c r="K104">
        <v>4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1183</v>
      </c>
      <c r="T104">
        <v>0</v>
      </c>
      <c r="U104">
        <v>0</v>
      </c>
      <c r="V104">
        <v>1183</v>
      </c>
      <c r="W104">
        <v>53</v>
      </c>
      <c r="X104">
        <v>14</v>
      </c>
      <c r="Y104">
        <v>30</v>
      </c>
      <c r="Z104">
        <v>0</v>
      </c>
      <c r="AA104">
        <v>1130</v>
      </c>
      <c r="AB104">
        <v>611</v>
      </c>
      <c r="AC104">
        <v>220</v>
      </c>
      <c r="AD104">
        <v>299</v>
      </c>
      <c r="AE104">
        <v>1130</v>
      </c>
    </row>
    <row r="105" spans="1:31">
      <c r="A105" t="s">
        <v>347</v>
      </c>
      <c r="B105" t="s">
        <v>342</v>
      </c>
      <c r="C105" t="str">
        <f t="shared" si="10"/>
        <v>260411</v>
      </c>
      <c r="D105" t="s">
        <v>346</v>
      </c>
      <c r="E105">
        <v>5</v>
      </c>
      <c r="F105">
        <v>603</v>
      </c>
      <c r="G105">
        <v>463</v>
      </c>
      <c r="H105">
        <v>214</v>
      </c>
      <c r="I105">
        <v>249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249</v>
      </c>
      <c r="T105">
        <v>0</v>
      </c>
      <c r="U105">
        <v>0</v>
      </c>
      <c r="V105">
        <v>249</v>
      </c>
      <c r="W105">
        <v>11</v>
      </c>
      <c r="X105">
        <v>0</v>
      </c>
      <c r="Y105">
        <v>10</v>
      </c>
      <c r="Z105">
        <v>0</v>
      </c>
      <c r="AA105">
        <v>238</v>
      </c>
      <c r="AB105">
        <v>117</v>
      </c>
      <c r="AC105">
        <v>59</v>
      </c>
      <c r="AD105">
        <v>62</v>
      </c>
      <c r="AE105">
        <v>238</v>
      </c>
    </row>
    <row r="106" spans="1:31">
      <c r="A106" t="s">
        <v>345</v>
      </c>
      <c r="B106" t="s">
        <v>342</v>
      </c>
      <c r="C106" t="str">
        <f t="shared" si="10"/>
        <v>260411</v>
      </c>
      <c r="D106" t="s">
        <v>344</v>
      </c>
      <c r="E106">
        <v>6</v>
      </c>
      <c r="F106">
        <v>1137</v>
      </c>
      <c r="G106">
        <v>873</v>
      </c>
      <c r="H106">
        <v>249</v>
      </c>
      <c r="I106">
        <v>624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624</v>
      </c>
      <c r="T106">
        <v>0</v>
      </c>
      <c r="U106">
        <v>0</v>
      </c>
      <c r="V106">
        <v>624</v>
      </c>
      <c r="W106">
        <v>29</v>
      </c>
      <c r="X106">
        <v>5</v>
      </c>
      <c r="Y106">
        <v>16</v>
      </c>
      <c r="Z106">
        <v>0</v>
      </c>
      <c r="AA106">
        <v>595</v>
      </c>
      <c r="AB106">
        <v>342</v>
      </c>
      <c r="AC106">
        <v>113</v>
      </c>
      <c r="AD106">
        <v>140</v>
      </c>
      <c r="AE106">
        <v>595</v>
      </c>
    </row>
    <row r="107" spans="1:31">
      <c r="A107" t="s">
        <v>343</v>
      </c>
      <c r="B107" t="s">
        <v>342</v>
      </c>
      <c r="C107" t="str">
        <f t="shared" si="10"/>
        <v>260411</v>
      </c>
      <c r="D107" t="s">
        <v>341</v>
      </c>
      <c r="E107">
        <v>7</v>
      </c>
      <c r="F107">
        <v>465</v>
      </c>
      <c r="G107">
        <v>351</v>
      </c>
      <c r="H107">
        <v>160</v>
      </c>
      <c r="I107">
        <v>191</v>
      </c>
      <c r="J107">
        <v>0</v>
      </c>
      <c r="K107">
        <v>1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191</v>
      </c>
      <c r="T107">
        <v>0</v>
      </c>
      <c r="U107">
        <v>0</v>
      </c>
      <c r="V107">
        <v>191</v>
      </c>
      <c r="W107">
        <v>4</v>
      </c>
      <c r="X107">
        <v>0</v>
      </c>
      <c r="Y107">
        <v>4</v>
      </c>
      <c r="Z107">
        <v>0</v>
      </c>
      <c r="AA107">
        <v>187</v>
      </c>
      <c r="AB107">
        <v>104</v>
      </c>
      <c r="AC107">
        <v>47</v>
      </c>
      <c r="AD107">
        <v>36</v>
      </c>
      <c r="AE107">
        <v>187</v>
      </c>
    </row>
    <row r="108" spans="1:31">
      <c r="A108" t="s">
        <v>340</v>
      </c>
      <c r="B108" t="s">
        <v>318</v>
      </c>
      <c r="C108" t="str">
        <f t="shared" ref="C108:C119" si="11">"260412"</f>
        <v>260412</v>
      </c>
      <c r="D108" t="s">
        <v>339</v>
      </c>
      <c r="E108">
        <v>1</v>
      </c>
      <c r="F108">
        <v>1750</v>
      </c>
      <c r="G108">
        <v>1333</v>
      </c>
      <c r="H108">
        <v>376</v>
      </c>
      <c r="I108">
        <v>957</v>
      </c>
      <c r="J108">
        <v>0</v>
      </c>
      <c r="K108">
        <v>8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957</v>
      </c>
      <c r="T108">
        <v>0</v>
      </c>
      <c r="U108">
        <v>0</v>
      </c>
      <c r="V108">
        <v>957</v>
      </c>
      <c r="W108">
        <v>45</v>
      </c>
      <c r="X108">
        <v>10</v>
      </c>
      <c r="Y108">
        <v>35</v>
      </c>
      <c r="Z108">
        <v>0</v>
      </c>
      <c r="AA108">
        <v>912</v>
      </c>
      <c r="AB108">
        <v>433</v>
      </c>
      <c r="AC108">
        <v>122</v>
      </c>
      <c r="AD108">
        <v>357</v>
      </c>
      <c r="AE108">
        <v>912</v>
      </c>
    </row>
    <row r="109" spans="1:31">
      <c r="A109" t="s">
        <v>338</v>
      </c>
      <c r="B109" t="s">
        <v>318</v>
      </c>
      <c r="C109" t="str">
        <f t="shared" si="11"/>
        <v>260412</v>
      </c>
      <c r="D109" t="s">
        <v>337</v>
      </c>
      <c r="E109">
        <v>2</v>
      </c>
      <c r="F109">
        <v>1955</v>
      </c>
      <c r="G109">
        <v>1601</v>
      </c>
      <c r="H109">
        <v>339</v>
      </c>
      <c r="I109">
        <v>1262</v>
      </c>
      <c r="J109">
        <v>0</v>
      </c>
      <c r="K109">
        <v>5</v>
      </c>
      <c r="L109">
        <v>4</v>
      </c>
      <c r="M109">
        <v>4</v>
      </c>
      <c r="N109">
        <v>0</v>
      </c>
      <c r="O109">
        <v>0</v>
      </c>
      <c r="P109">
        <v>0</v>
      </c>
      <c r="Q109">
        <v>0</v>
      </c>
      <c r="R109">
        <v>4</v>
      </c>
      <c r="S109">
        <v>1264</v>
      </c>
      <c r="T109">
        <v>4</v>
      </c>
      <c r="U109">
        <v>0</v>
      </c>
      <c r="V109">
        <v>1264</v>
      </c>
      <c r="W109">
        <v>61</v>
      </c>
      <c r="X109">
        <v>11</v>
      </c>
      <c r="Y109">
        <v>39</v>
      </c>
      <c r="Z109">
        <v>0</v>
      </c>
      <c r="AA109">
        <v>1203</v>
      </c>
      <c r="AB109">
        <v>453</v>
      </c>
      <c r="AC109">
        <v>109</v>
      </c>
      <c r="AD109">
        <v>641</v>
      </c>
      <c r="AE109">
        <v>1203</v>
      </c>
    </row>
    <row r="110" spans="1:31">
      <c r="A110" t="s">
        <v>336</v>
      </c>
      <c r="B110" t="s">
        <v>318</v>
      </c>
      <c r="C110" t="str">
        <f t="shared" si="11"/>
        <v>260412</v>
      </c>
      <c r="D110" t="s">
        <v>335</v>
      </c>
      <c r="E110">
        <v>3</v>
      </c>
      <c r="F110">
        <v>477</v>
      </c>
      <c r="G110">
        <v>371</v>
      </c>
      <c r="H110">
        <v>143</v>
      </c>
      <c r="I110">
        <v>228</v>
      </c>
      <c r="J110">
        <v>0</v>
      </c>
      <c r="K110">
        <v>1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228</v>
      </c>
      <c r="T110">
        <v>0</v>
      </c>
      <c r="U110">
        <v>0</v>
      </c>
      <c r="V110">
        <v>228</v>
      </c>
      <c r="W110">
        <v>14</v>
      </c>
      <c r="X110">
        <v>3</v>
      </c>
      <c r="Y110">
        <v>11</v>
      </c>
      <c r="Z110">
        <v>0</v>
      </c>
      <c r="AA110">
        <v>214</v>
      </c>
      <c r="AB110">
        <v>140</v>
      </c>
      <c r="AC110">
        <v>26</v>
      </c>
      <c r="AD110">
        <v>48</v>
      </c>
      <c r="AE110">
        <v>214</v>
      </c>
    </row>
    <row r="111" spans="1:31">
      <c r="A111" t="s">
        <v>334</v>
      </c>
      <c r="B111" t="s">
        <v>318</v>
      </c>
      <c r="C111" t="str">
        <f t="shared" si="11"/>
        <v>260412</v>
      </c>
      <c r="D111" t="s">
        <v>333</v>
      </c>
      <c r="E111">
        <v>4</v>
      </c>
      <c r="F111">
        <v>854</v>
      </c>
      <c r="G111">
        <v>653</v>
      </c>
      <c r="H111">
        <v>300</v>
      </c>
      <c r="I111">
        <v>353</v>
      </c>
      <c r="J111">
        <v>0</v>
      </c>
      <c r="K111">
        <v>2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353</v>
      </c>
      <c r="T111">
        <v>0</v>
      </c>
      <c r="U111">
        <v>0</v>
      </c>
      <c r="V111">
        <v>353</v>
      </c>
      <c r="W111">
        <v>22</v>
      </c>
      <c r="X111">
        <v>4</v>
      </c>
      <c r="Y111">
        <v>18</v>
      </c>
      <c r="Z111">
        <v>0</v>
      </c>
      <c r="AA111">
        <v>331</v>
      </c>
      <c r="AB111">
        <v>192</v>
      </c>
      <c r="AC111">
        <v>49</v>
      </c>
      <c r="AD111">
        <v>90</v>
      </c>
      <c r="AE111">
        <v>331</v>
      </c>
    </row>
    <row r="112" spans="1:31">
      <c r="A112" t="s">
        <v>332</v>
      </c>
      <c r="B112" t="s">
        <v>318</v>
      </c>
      <c r="C112" t="str">
        <f t="shared" si="11"/>
        <v>260412</v>
      </c>
      <c r="D112" t="s">
        <v>331</v>
      </c>
      <c r="E112">
        <v>5</v>
      </c>
      <c r="F112">
        <v>1416</v>
      </c>
      <c r="G112">
        <v>1081</v>
      </c>
      <c r="H112">
        <v>534</v>
      </c>
      <c r="I112">
        <v>547</v>
      </c>
      <c r="J112">
        <v>1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546</v>
      </c>
      <c r="T112">
        <v>0</v>
      </c>
      <c r="U112">
        <v>0</v>
      </c>
      <c r="V112">
        <v>546</v>
      </c>
      <c r="W112">
        <v>17</v>
      </c>
      <c r="X112">
        <v>3</v>
      </c>
      <c r="Y112">
        <v>14</v>
      </c>
      <c r="Z112">
        <v>0</v>
      </c>
      <c r="AA112">
        <v>529</v>
      </c>
      <c r="AB112">
        <v>298</v>
      </c>
      <c r="AC112">
        <v>68</v>
      </c>
      <c r="AD112">
        <v>163</v>
      </c>
      <c r="AE112">
        <v>529</v>
      </c>
    </row>
    <row r="113" spans="1:31">
      <c r="A113" t="s">
        <v>330</v>
      </c>
      <c r="B113" t="s">
        <v>318</v>
      </c>
      <c r="C113" t="str">
        <f t="shared" si="11"/>
        <v>260412</v>
      </c>
      <c r="D113" t="s">
        <v>329</v>
      </c>
      <c r="E113">
        <v>6</v>
      </c>
      <c r="F113">
        <v>2284</v>
      </c>
      <c r="G113">
        <v>1738</v>
      </c>
      <c r="H113">
        <v>560</v>
      </c>
      <c r="I113">
        <v>1178</v>
      </c>
      <c r="J113">
        <v>0</v>
      </c>
      <c r="K113">
        <v>7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1177</v>
      </c>
      <c r="T113">
        <v>0</v>
      </c>
      <c r="U113">
        <v>0</v>
      </c>
      <c r="V113">
        <v>1177</v>
      </c>
      <c r="W113">
        <v>42</v>
      </c>
      <c r="X113">
        <v>11</v>
      </c>
      <c r="Y113">
        <v>28</v>
      </c>
      <c r="Z113">
        <v>0</v>
      </c>
      <c r="AA113">
        <v>1135</v>
      </c>
      <c r="AB113">
        <v>593</v>
      </c>
      <c r="AC113">
        <v>159</v>
      </c>
      <c r="AD113">
        <v>383</v>
      </c>
      <c r="AE113">
        <v>1135</v>
      </c>
    </row>
    <row r="114" spans="1:31">
      <c r="A114" t="s">
        <v>328</v>
      </c>
      <c r="B114" t="s">
        <v>318</v>
      </c>
      <c r="C114" t="str">
        <f t="shared" si="11"/>
        <v>260412</v>
      </c>
      <c r="D114" t="s">
        <v>327</v>
      </c>
      <c r="E114">
        <v>7</v>
      </c>
      <c r="F114">
        <v>942</v>
      </c>
      <c r="G114">
        <v>722</v>
      </c>
      <c r="H114">
        <v>255</v>
      </c>
      <c r="I114">
        <v>467</v>
      </c>
      <c r="J114">
        <v>0</v>
      </c>
      <c r="K114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467</v>
      </c>
      <c r="T114">
        <v>0</v>
      </c>
      <c r="U114">
        <v>0</v>
      </c>
      <c r="V114">
        <v>467</v>
      </c>
      <c r="W114">
        <v>17</v>
      </c>
      <c r="X114">
        <v>1</v>
      </c>
      <c r="Y114">
        <v>16</v>
      </c>
      <c r="Z114">
        <v>0</v>
      </c>
      <c r="AA114">
        <v>450</v>
      </c>
      <c r="AB114">
        <v>211</v>
      </c>
      <c r="AC114">
        <v>88</v>
      </c>
      <c r="AD114">
        <v>151</v>
      </c>
      <c r="AE114">
        <v>450</v>
      </c>
    </row>
    <row r="115" spans="1:31">
      <c r="A115" t="s">
        <v>326</v>
      </c>
      <c r="B115" t="s">
        <v>318</v>
      </c>
      <c r="C115" t="str">
        <f t="shared" si="11"/>
        <v>260412</v>
      </c>
      <c r="D115" t="s">
        <v>325</v>
      </c>
      <c r="E115">
        <v>8</v>
      </c>
      <c r="F115">
        <v>1456</v>
      </c>
      <c r="G115">
        <v>1113</v>
      </c>
      <c r="H115">
        <v>227</v>
      </c>
      <c r="I115">
        <v>886</v>
      </c>
      <c r="J115">
        <v>0</v>
      </c>
      <c r="K115">
        <v>4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886</v>
      </c>
      <c r="T115">
        <v>0</v>
      </c>
      <c r="U115">
        <v>0</v>
      </c>
      <c r="V115">
        <v>886</v>
      </c>
      <c r="W115">
        <v>54</v>
      </c>
      <c r="X115">
        <v>13</v>
      </c>
      <c r="Y115">
        <v>22</v>
      </c>
      <c r="Z115">
        <v>0</v>
      </c>
      <c r="AA115">
        <v>832</v>
      </c>
      <c r="AB115">
        <v>387</v>
      </c>
      <c r="AC115">
        <v>89</v>
      </c>
      <c r="AD115">
        <v>356</v>
      </c>
      <c r="AE115">
        <v>832</v>
      </c>
    </row>
    <row r="116" spans="1:31">
      <c r="A116" t="s">
        <v>324</v>
      </c>
      <c r="B116" t="s">
        <v>318</v>
      </c>
      <c r="C116" t="str">
        <f t="shared" si="11"/>
        <v>260412</v>
      </c>
      <c r="D116" t="s">
        <v>323</v>
      </c>
      <c r="E116">
        <v>9</v>
      </c>
      <c r="F116">
        <v>781</v>
      </c>
      <c r="G116">
        <v>603</v>
      </c>
      <c r="H116">
        <v>237</v>
      </c>
      <c r="I116">
        <v>366</v>
      </c>
      <c r="J116">
        <v>0</v>
      </c>
      <c r="K116">
        <v>3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365</v>
      </c>
      <c r="T116">
        <v>0</v>
      </c>
      <c r="U116">
        <v>0</v>
      </c>
      <c r="V116">
        <v>365</v>
      </c>
      <c r="W116">
        <v>13</v>
      </c>
      <c r="X116">
        <v>2</v>
      </c>
      <c r="Y116">
        <v>11</v>
      </c>
      <c r="Z116">
        <v>0</v>
      </c>
      <c r="AA116">
        <v>352</v>
      </c>
      <c r="AB116">
        <v>191</v>
      </c>
      <c r="AC116">
        <v>58</v>
      </c>
      <c r="AD116">
        <v>103</v>
      </c>
      <c r="AE116">
        <v>352</v>
      </c>
    </row>
    <row r="117" spans="1:31">
      <c r="A117" t="s">
        <v>322</v>
      </c>
      <c r="B117" t="s">
        <v>318</v>
      </c>
      <c r="C117" t="str">
        <f t="shared" si="11"/>
        <v>260412</v>
      </c>
      <c r="D117" t="s">
        <v>320</v>
      </c>
      <c r="E117">
        <v>10</v>
      </c>
      <c r="F117">
        <v>629</v>
      </c>
      <c r="G117">
        <v>703</v>
      </c>
      <c r="H117">
        <v>570</v>
      </c>
      <c r="I117">
        <v>133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133</v>
      </c>
      <c r="T117">
        <v>0</v>
      </c>
      <c r="U117">
        <v>0</v>
      </c>
      <c r="V117">
        <v>133</v>
      </c>
      <c r="W117">
        <v>6</v>
      </c>
      <c r="X117">
        <v>0</v>
      </c>
      <c r="Y117">
        <v>2</v>
      </c>
      <c r="Z117">
        <v>0</v>
      </c>
      <c r="AA117">
        <v>127</v>
      </c>
      <c r="AB117">
        <v>59</v>
      </c>
      <c r="AC117">
        <v>25</v>
      </c>
      <c r="AD117">
        <v>43</v>
      </c>
      <c r="AE117">
        <v>127</v>
      </c>
    </row>
    <row r="118" spans="1:31">
      <c r="A118" t="s">
        <v>321</v>
      </c>
      <c r="B118" t="s">
        <v>318</v>
      </c>
      <c r="C118" t="str">
        <f t="shared" si="11"/>
        <v>260412</v>
      </c>
      <c r="D118" t="s">
        <v>320</v>
      </c>
      <c r="E118">
        <v>11</v>
      </c>
      <c r="F118">
        <v>100</v>
      </c>
      <c r="G118">
        <v>151</v>
      </c>
      <c r="H118">
        <v>112</v>
      </c>
      <c r="I118">
        <v>39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39</v>
      </c>
      <c r="T118">
        <v>0</v>
      </c>
      <c r="U118">
        <v>0</v>
      </c>
      <c r="V118">
        <v>39</v>
      </c>
      <c r="W118">
        <v>2</v>
      </c>
      <c r="X118">
        <v>0</v>
      </c>
      <c r="Y118">
        <v>2</v>
      </c>
      <c r="Z118">
        <v>0</v>
      </c>
      <c r="AA118">
        <v>37</v>
      </c>
      <c r="AB118">
        <v>21</v>
      </c>
      <c r="AC118">
        <v>8</v>
      </c>
      <c r="AD118">
        <v>8</v>
      </c>
      <c r="AE118">
        <v>37</v>
      </c>
    </row>
    <row r="119" spans="1:31">
      <c r="A119" t="s">
        <v>319</v>
      </c>
      <c r="B119" t="s">
        <v>318</v>
      </c>
      <c r="C119" t="str">
        <f t="shared" si="11"/>
        <v>260412</v>
      </c>
      <c r="D119" t="s">
        <v>317</v>
      </c>
      <c r="E119">
        <v>12</v>
      </c>
      <c r="F119">
        <v>73</v>
      </c>
      <c r="G119">
        <v>75</v>
      </c>
      <c r="H119">
        <v>62</v>
      </c>
      <c r="I119">
        <v>13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13</v>
      </c>
      <c r="T119">
        <v>0</v>
      </c>
      <c r="U119">
        <v>0</v>
      </c>
      <c r="V119">
        <v>13</v>
      </c>
      <c r="W119">
        <v>4</v>
      </c>
      <c r="X119">
        <v>1</v>
      </c>
      <c r="Y119">
        <v>2</v>
      </c>
      <c r="Z119">
        <v>0</v>
      </c>
      <c r="AA119">
        <v>9</v>
      </c>
      <c r="AB119">
        <v>7</v>
      </c>
      <c r="AC119">
        <v>0</v>
      </c>
      <c r="AD119">
        <v>2</v>
      </c>
      <c r="AE119">
        <v>9</v>
      </c>
    </row>
    <row r="120" spans="1:31">
      <c r="A120" t="s">
        <v>316</v>
      </c>
      <c r="B120" t="s">
        <v>301</v>
      </c>
      <c r="C120" t="str">
        <f t="shared" ref="C120:C127" si="12">"260413"</f>
        <v>260413</v>
      </c>
      <c r="D120" t="s">
        <v>315</v>
      </c>
      <c r="E120">
        <v>1</v>
      </c>
      <c r="F120">
        <v>1532</v>
      </c>
      <c r="G120">
        <v>1166</v>
      </c>
      <c r="H120">
        <v>491</v>
      </c>
      <c r="I120">
        <v>675</v>
      </c>
      <c r="J120">
        <v>0</v>
      </c>
      <c r="K120">
        <v>8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675</v>
      </c>
      <c r="T120">
        <v>0</v>
      </c>
      <c r="U120">
        <v>0</v>
      </c>
      <c r="V120">
        <v>675</v>
      </c>
      <c r="W120">
        <v>13</v>
      </c>
      <c r="X120">
        <v>1</v>
      </c>
      <c r="Y120">
        <v>12</v>
      </c>
      <c r="Z120">
        <v>0</v>
      </c>
      <c r="AA120">
        <v>662</v>
      </c>
      <c r="AB120">
        <v>250</v>
      </c>
      <c r="AC120">
        <v>261</v>
      </c>
      <c r="AD120">
        <v>151</v>
      </c>
      <c r="AE120">
        <v>662</v>
      </c>
    </row>
    <row r="121" spans="1:31">
      <c r="A121" t="s">
        <v>314</v>
      </c>
      <c r="B121" t="s">
        <v>301</v>
      </c>
      <c r="C121" t="str">
        <f t="shared" si="12"/>
        <v>260413</v>
      </c>
      <c r="D121" t="s">
        <v>313</v>
      </c>
      <c r="E121">
        <v>2</v>
      </c>
      <c r="F121">
        <v>430</v>
      </c>
      <c r="G121">
        <v>333</v>
      </c>
      <c r="H121">
        <v>194</v>
      </c>
      <c r="I121">
        <v>139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139</v>
      </c>
      <c r="T121">
        <v>0</v>
      </c>
      <c r="U121">
        <v>0</v>
      </c>
      <c r="V121">
        <v>139</v>
      </c>
      <c r="W121">
        <v>4</v>
      </c>
      <c r="X121">
        <v>0</v>
      </c>
      <c r="Y121">
        <v>4</v>
      </c>
      <c r="Z121">
        <v>0</v>
      </c>
      <c r="AA121">
        <v>135</v>
      </c>
      <c r="AB121">
        <v>44</v>
      </c>
      <c r="AC121">
        <v>75</v>
      </c>
      <c r="AD121">
        <v>16</v>
      </c>
      <c r="AE121">
        <v>135</v>
      </c>
    </row>
    <row r="122" spans="1:31">
      <c r="A122" t="s">
        <v>312</v>
      </c>
      <c r="B122" t="s">
        <v>301</v>
      </c>
      <c r="C122" t="str">
        <f t="shared" si="12"/>
        <v>260413</v>
      </c>
      <c r="D122" t="s">
        <v>311</v>
      </c>
      <c r="E122">
        <v>3</v>
      </c>
      <c r="F122">
        <v>885</v>
      </c>
      <c r="G122">
        <v>674</v>
      </c>
      <c r="H122">
        <v>358</v>
      </c>
      <c r="I122">
        <v>316</v>
      </c>
      <c r="J122">
        <v>2</v>
      </c>
      <c r="K122">
        <v>2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316</v>
      </c>
      <c r="T122">
        <v>0</v>
      </c>
      <c r="U122">
        <v>0</v>
      </c>
      <c r="V122">
        <v>316</v>
      </c>
      <c r="W122">
        <v>6</v>
      </c>
      <c r="X122">
        <v>0</v>
      </c>
      <c r="Y122">
        <v>4</v>
      </c>
      <c r="Z122">
        <v>0</v>
      </c>
      <c r="AA122">
        <v>310</v>
      </c>
      <c r="AB122">
        <v>153</v>
      </c>
      <c r="AC122">
        <v>87</v>
      </c>
      <c r="AD122">
        <v>70</v>
      </c>
      <c r="AE122">
        <v>310</v>
      </c>
    </row>
    <row r="123" spans="1:31">
      <c r="A123" t="s">
        <v>310</v>
      </c>
      <c r="B123" t="s">
        <v>301</v>
      </c>
      <c r="C123" t="str">
        <f t="shared" si="12"/>
        <v>260413</v>
      </c>
      <c r="D123" t="s">
        <v>309</v>
      </c>
      <c r="E123">
        <v>4</v>
      </c>
      <c r="F123">
        <v>1030</v>
      </c>
      <c r="G123">
        <v>800</v>
      </c>
      <c r="H123">
        <v>430</v>
      </c>
      <c r="I123">
        <v>370</v>
      </c>
      <c r="J123">
        <v>1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370</v>
      </c>
      <c r="T123">
        <v>0</v>
      </c>
      <c r="U123">
        <v>0</v>
      </c>
      <c r="V123">
        <v>370</v>
      </c>
      <c r="W123">
        <v>10</v>
      </c>
      <c r="X123">
        <v>3</v>
      </c>
      <c r="Y123">
        <v>7</v>
      </c>
      <c r="Z123">
        <v>0</v>
      </c>
      <c r="AA123">
        <v>360</v>
      </c>
      <c r="AB123">
        <v>143</v>
      </c>
      <c r="AC123">
        <v>140</v>
      </c>
      <c r="AD123">
        <v>77</v>
      </c>
      <c r="AE123">
        <v>360</v>
      </c>
    </row>
    <row r="124" spans="1:31">
      <c r="A124" t="s">
        <v>308</v>
      </c>
      <c r="B124" t="s">
        <v>301</v>
      </c>
      <c r="C124" t="str">
        <f t="shared" si="12"/>
        <v>260413</v>
      </c>
      <c r="D124" t="s">
        <v>307</v>
      </c>
      <c r="E124">
        <v>5</v>
      </c>
      <c r="F124">
        <v>1940</v>
      </c>
      <c r="G124">
        <v>1474</v>
      </c>
      <c r="H124">
        <v>643</v>
      </c>
      <c r="I124">
        <v>831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831</v>
      </c>
      <c r="T124">
        <v>0</v>
      </c>
      <c r="U124">
        <v>0</v>
      </c>
      <c r="V124">
        <v>831</v>
      </c>
      <c r="W124">
        <v>27</v>
      </c>
      <c r="X124">
        <v>1</v>
      </c>
      <c r="Y124">
        <v>22</v>
      </c>
      <c r="Z124">
        <v>0</v>
      </c>
      <c r="AA124">
        <v>804</v>
      </c>
      <c r="AB124">
        <v>251</v>
      </c>
      <c r="AC124">
        <v>359</v>
      </c>
      <c r="AD124">
        <v>194</v>
      </c>
      <c r="AE124">
        <v>804</v>
      </c>
    </row>
    <row r="125" spans="1:31">
      <c r="A125" t="s">
        <v>306</v>
      </c>
      <c r="B125" t="s">
        <v>301</v>
      </c>
      <c r="C125" t="str">
        <f t="shared" si="12"/>
        <v>260413</v>
      </c>
      <c r="D125" t="s">
        <v>305</v>
      </c>
      <c r="E125">
        <v>6</v>
      </c>
      <c r="F125">
        <v>985</v>
      </c>
      <c r="G125">
        <v>750</v>
      </c>
      <c r="H125">
        <v>392</v>
      </c>
      <c r="I125">
        <v>358</v>
      </c>
      <c r="J125">
        <v>0</v>
      </c>
      <c r="K125">
        <v>2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358</v>
      </c>
      <c r="T125">
        <v>0</v>
      </c>
      <c r="U125">
        <v>0</v>
      </c>
      <c r="V125">
        <v>358</v>
      </c>
      <c r="W125">
        <v>12</v>
      </c>
      <c r="X125">
        <v>1</v>
      </c>
      <c r="Y125">
        <v>11</v>
      </c>
      <c r="Z125">
        <v>0</v>
      </c>
      <c r="AA125">
        <v>346</v>
      </c>
      <c r="AB125">
        <v>173</v>
      </c>
      <c r="AC125">
        <v>93</v>
      </c>
      <c r="AD125">
        <v>80</v>
      </c>
      <c r="AE125">
        <v>346</v>
      </c>
    </row>
    <row r="126" spans="1:31">
      <c r="A126" t="s">
        <v>304</v>
      </c>
      <c r="B126" t="s">
        <v>301</v>
      </c>
      <c r="C126" t="str">
        <f t="shared" si="12"/>
        <v>260413</v>
      </c>
      <c r="D126" t="s">
        <v>303</v>
      </c>
      <c r="E126">
        <v>7</v>
      </c>
      <c r="F126">
        <v>763</v>
      </c>
      <c r="G126">
        <v>589</v>
      </c>
      <c r="H126">
        <v>259</v>
      </c>
      <c r="I126">
        <v>330</v>
      </c>
      <c r="J126">
        <v>0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330</v>
      </c>
      <c r="T126">
        <v>0</v>
      </c>
      <c r="U126">
        <v>0</v>
      </c>
      <c r="V126">
        <v>330</v>
      </c>
      <c r="W126">
        <v>10</v>
      </c>
      <c r="X126">
        <v>1</v>
      </c>
      <c r="Y126">
        <v>9</v>
      </c>
      <c r="Z126">
        <v>0</v>
      </c>
      <c r="AA126">
        <v>320</v>
      </c>
      <c r="AB126">
        <v>116</v>
      </c>
      <c r="AC126">
        <v>136</v>
      </c>
      <c r="AD126">
        <v>68</v>
      </c>
      <c r="AE126">
        <v>320</v>
      </c>
    </row>
    <row r="127" spans="1:31">
      <c r="A127" t="s">
        <v>302</v>
      </c>
      <c r="B127" t="s">
        <v>301</v>
      </c>
      <c r="C127" t="str">
        <f t="shared" si="12"/>
        <v>260413</v>
      </c>
      <c r="D127" t="s">
        <v>300</v>
      </c>
      <c r="E127">
        <v>8</v>
      </c>
      <c r="F127">
        <v>545</v>
      </c>
      <c r="G127">
        <v>420</v>
      </c>
      <c r="H127">
        <v>175</v>
      </c>
      <c r="I127">
        <v>245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245</v>
      </c>
      <c r="T127">
        <v>0</v>
      </c>
      <c r="U127">
        <v>0</v>
      </c>
      <c r="V127">
        <v>245</v>
      </c>
      <c r="W127">
        <v>2</v>
      </c>
      <c r="X127">
        <v>1</v>
      </c>
      <c r="Y127">
        <v>1</v>
      </c>
      <c r="Z127">
        <v>0</v>
      </c>
      <c r="AA127">
        <v>243</v>
      </c>
      <c r="AB127">
        <v>109</v>
      </c>
      <c r="AC127">
        <v>77</v>
      </c>
      <c r="AD127">
        <v>57</v>
      </c>
      <c r="AE127">
        <v>243</v>
      </c>
    </row>
    <row r="128" spans="1:31">
      <c r="A128" t="s">
        <v>299</v>
      </c>
      <c r="B128" t="s">
        <v>269</v>
      </c>
      <c r="C128" t="str">
        <f t="shared" ref="C128:C143" si="13">"260414"</f>
        <v>260414</v>
      </c>
      <c r="D128" t="s">
        <v>295</v>
      </c>
      <c r="E128">
        <v>1</v>
      </c>
      <c r="F128">
        <v>1069</v>
      </c>
      <c r="G128">
        <v>821</v>
      </c>
      <c r="H128">
        <v>193</v>
      </c>
      <c r="I128">
        <v>628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628</v>
      </c>
      <c r="T128">
        <v>0</v>
      </c>
      <c r="U128">
        <v>0</v>
      </c>
      <c r="V128">
        <v>628</v>
      </c>
      <c r="W128">
        <v>25</v>
      </c>
      <c r="X128">
        <v>5</v>
      </c>
      <c r="Y128">
        <v>15</v>
      </c>
      <c r="Z128">
        <v>0</v>
      </c>
      <c r="AA128">
        <v>603</v>
      </c>
      <c r="AB128">
        <v>234</v>
      </c>
      <c r="AC128">
        <v>114</v>
      </c>
      <c r="AD128">
        <v>255</v>
      </c>
      <c r="AE128">
        <v>603</v>
      </c>
    </row>
    <row r="129" spans="1:31">
      <c r="A129" t="s">
        <v>298</v>
      </c>
      <c r="B129" t="s">
        <v>269</v>
      </c>
      <c r="C129" t="str">
        <f t="shared" si="13"/>
        <v>260414</v>
      </c>
      <c r="D129" t="s">
        <v>297</v>
      </c>
      <c r="E129">
        <v>2</v>
      </c>
      <c r="F129">
        <v>827</v>
      </c>
      <c r="G129">
        <v>623</v>
      </c>
      <c r="H129">
        <v>206</v>
      </c>
      <c r="I129">
        <v>417</v>
      </c>
      <c r="J129">
        <v>0</v>
      </c>
      <c r="K129">
        <v>4</v>
      </c>
      <c r="L129">
        <v>1</v>
      </c>
      <c r="M129">
        <v>1</v>
      </c>
      <c r="N129">
        <v>0</v>
      </c>
      <c r="O129">
        <v>0</v>
      </c>
      <c r="P129">
        <v>0</v>
      </c>
      <c r="Q129">
        <v>0</v>
      </c>
      <c r="R129">
        <v>1</v>
      </c>
      <c r="S129">
        <v>418</v>
      </c>
      <c r="T129">
        <v>1</v>
      </c>
      <c r="U129">
        <v>0</v>
      </c>
      <c r="V129">
        <v>418</v>
      </c>
      <c r="W129">
        <v>15</v>
      </c>
      <c r="X129">
        <v>9</v>
      </c>
      <c r="Y129">
        <v>6</v>
      </c>
      <c r="Z129">
        <v>0</v>
      </c>
      <c r="AA129">
        <v>403</v>
      </c>
      <c r="AB129">
        <v>178</v>
      </c>
      <c r="AC129">
        <v>75</v>
      </c>
      <c r="AD129">
        <v>150</v>
      </c>
      <c r="AE129">
        <v>403</v>
      </c>
    </row>
    <row r="130" spans="1:31">
      <c r="A130" t="s">
        <v>296</v>
      </c>
      <c r="B130" t="s">
        <v>269</v>
      </c>
      <c r="C130" t="str">
        <f t="shared" si="13"/>
        <v>260414</v>
      </c>
      <c r="D130" t="s">
        <v>295</v>
      </c>
      <c r="E130">
        <v>3</v>
      </c>
      <c r="F130">
        <v>865</v>
      </c>
      <c r="G130">
        <v>660</v>
      </c>
      <c r="H130">
        <v>230</v>
      </c>
      <c r="I130">
        <v>430</v>
      </c>
      <c r="J130">
        <v>0</v>
      </c>
      <c r="K130">
        <v>3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430</v>
      </c>
      <c r="T130">
        <v>0</v>
      </c>
      <c r="U130">
        <v>0</v>
      </c>
      <c r="V130">
        <v>430</v>
      </c>
      <c r="W130">
        <v>12</v>
      </c>
      <c r="X130">
        <v>0</v>
      </c>
      <c r="Y130">
        <v>9</v>
      </c>
      <c r="Z130">
        <v>0</v>
      </c>
      <c r="AA130">
        <v>418</v>
      </c>
      <c r="AB130">
        <v>213</v>
      </c>
      <c r="AC130">
        <v>71</v>
      </c>
      <c r="AD130">
        <v>134</v>
      </c>
      <c r="AE130">
        <v>418</v>
      </c>
    </row>
    <row r="131" spans="1:31">
      <c r="A131" t="s">
        <v>294</v>
      </c>
      <c r="B131" t="s">
        <v>269</v>
      </c>
      <c r="C131" t="str">
        <f t="shared" si="13"/>
        <v>260414</v>
      </c>
      <c r="D131" t="s">
        <v>293</v>
      </c>
      <c r="E131">
        <v>4</v>
      </c>
      <c r="F131">
        <v>704</v>
      </c>
      <c r="G131">
        <v>541</v>
      </c>
      <c r="H131">
        <v>212</v>
      </c>
      <c r="I131">
        <v>329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329</v>
      </c>
      <c r="T131">
        <v>0</v>
      </c>
      <c r="U131">
        <v>0</v>
      </c>
      <c r="V131">
        <v>329</v>
      </c>
      <c r="W131">
        <v>10</v>
      </c>
      <c r="X131">
        <v>2</v>
      </c>
      <c r="Y131">
        <v>6</v>
      </c>
      <c r="Z131">
        <v>0</v>
      </c>
      <c r="AA131">
        <v>319</v>
      </c>
      <c r="AB131">
        <v>164</v>
      </c>
      <c r="AC131">
        <v>38</v>
      </c>
      <c r="AD131">
        <v>117</v>
      </c>
      <c r="AE131">
        <v>319</v>
      </c>
    </row>
    <row r="132" spans="1:31">
      <c r="A132" t="s">
        <v>292</v>
      </c>
      <c r="B132" t="s">
        <v>269</v>
      </c>
      <c r="C132" t="str">
        <f t="shared" si="13"/>
        <v>260414</v>
      </c>
      <c r="D132" t="s">
        <v>291</v>
      </c>
      <c r="E132">
        <v>5</v>
      </c>
      <c r="F132">
        <v>790</v>
      </c>
      <c r="G132">
        <v>600</v>
      </c>
      <c r="H132">
        <v>269</v>
      </c>
      <c r="I132">
        <v>331</v>
      </c>
      <c r="J132">
        <v>0</v>
      </c>
      <c r="K132">
        <v>4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331</v>
      </c>
      <c r="T132">
        <v>0</v>
      </c>
      <c r="U132">
        <v>0</v>
      </c>
      <c r="V132">
        <v>331</v>
      </c>
      <c r="W132">
        <v>16</v>
      </c>
      <c r="X132">
        <v>12</v>
      </c>
      <c r="Y132">
        <v>4</v>
      </c>
      <c r="Z132">
        <v>0</v>
      </c>
      <c r="AA132">
        <v>315</v>
      </c>
      <c r="AB132">
        <v>149</v>
      </c>
      <c r="AC132">
        <v>49</v>
      </c>
      <c r="AD132">
        <v>117</v>
      </c>
      <c r="AE132">
        <v>315</v>
      </c>
    </row>
    <row r="133" spans="1:31">
      <c r="A133" t="s">
        <v>290</v>
      </c>
      <c r="B133" t="s">
        <v>269</v>
      </c>
      <c r="C133" t="str">
        <f t="shared" si="13"/>
        <v>260414</v>
      </c>
      <c r="D133" t="s">
        <v>289</v>
      </c>
      <c r="E133">
        <v>6</v>
      </c>
      <c r="F133">
        <v>815</v>
      </c>
      <c r="G133">
        <v>621</v>
      </c>
      <c r="H133">
        <v>219</v>
      </c>
      <c r="I133">
        <v>402</v>
      </c>
      <c r="J133">
        <v>0</v>
      </c>
      <c r="K133">
        <v>1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402</v>
      </c>
      <c r="T133">
        <v>0</v>
      </c>
      <c r="U133">
        <v>0</v>
      </c>
      <c r="V133">
        <v>402</v>
      </c>
      <c r="W133">
        <v>12</v>
      </c>
      <c r="X133">
        <v>2</v>
      </c>
      <c r="Y133">
        <v>10</v>
      </c>
      <c r="Z133">
        <v>0</v>
      </c>
      <c r="AA133">
        <v>390</v>
      </c>
      <c r="AB133">
        <v>236</v>
      </c>
      <c r="AC133">
        <v>55</v>
      </c>
      <c r="AD133">
        <v>99</v>
      </c>
      <c r="AE133">
        <v>390</v>
      </c>
    </row>
    <row r="134" spans="1:31">
      <c r="A134" t="s">
        <v>288</v>
      </c>
      <c r="B134" t="s">
        <v>269</v>
      </c>
      <c r="C134" t="str">
        <f t="shared" si="13"/>
        <v>260414</v>
      </c>
      <c r="D134" t="s">
        <v>287</v>
      </c>
      <c r="E134">
        <v>7</v>
      </c>
      <c r="F134">
        <v>905</v>
      </c>
      <c r="G134">
        <v>693</v>
      </c>
      <c r="H134">
        <v>233</v>
      </c>
      <c r="I134">
        <v>460</v>
      </c>
      <c r="J134">
        <v>0</v>
      </c>
      <c r="K134">
        <v>3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460</v>
      </c>
      <c r="T134">
        <v>0</v>
      </c>
      <c r="U134">
        <v>0</v>
      </c>
      <c r="V134">
        <v>460</v>
      </c>
      <c r="W134">
        <v>12</v>
      </c>
      <c r="X134">
        <v>2</v>
      </c>
      <c r="Y134">
        <v>10</v>
      </c>
      <c r="Z134">
        <v>0</v>
      </c>
      <c r="AA134">
        <v>448</v>
      </c>
      <c r="AB134">
        <v>290</v>
      </c>
      <c r="AC134">
        <v>78</v>
      </c>
      <c r="AD134">
        <v>80</v>
      </c>
      <c r="AE134">
        <v>448</v>
      </c>
    </row>
    <row r="135" spans="1:31">
      <c r="A135" s="1" t="s">
        <v>286</v>
      </c>
      <c r="B135" t="s">
        <v>269</v>
      </c>
      <c r="C135" t="str">
        <f t="shared" si="13"/>
        <v>260414</v>
      </c>
      <c r="D135" t="s">
        <v>285</v>
      </c>
      <c r="E135">
        <v>8</v>
      </c>
      <c r="F135">
        <v>938</v>
      </c>
      <c r="G135">
        <v>712</v>
      </c>
      <c r="H135">
        <v>270</v>
      </c>
      <c r="I135">
        <v>442</v>
      </c>
      <c r="J135">
        <v>0</v>
      </c>
      <c r="K135">
        <v>4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442</v>
      </c>
      <c r="T135">
        <v>0</v>
      </c>
      <c r="U135">
        <v>0</v>
      </c>
      <c r="V135">
        <v>442</v>
      </c>
      <c r="W135">
        <v>10</v>
      </c>
      <c r="X135">
        <v>5</v>
      </c>
      <c r="Y135">
        <v>5</v>
      </c>
      <c r="Z135">
        <v>0</v>
      </c>
      <c r="AA135">
        <v>432</v>
      </c>
      <c r="AB135">
        <v>267</v>
      </c>
      <c r="AC135">
        <v>59</v>
      </c>
      <c r="AD135">
        <v>106</v>
      </c>
      <c r="AE135">
        <v>432</v>
      </c>
    </row>
    <row r="136" spans="1:31">
      <c r="A136" t="s">
        <v>284</v>
      </c>
      <c r="B136" t="s">
        <v>269</v>
      </c>
      <c r="C136" t="str">
        <f t="shared" si="13"/>
        <v>260414</v>
      </c>
      <c r="D136" t="s">
        <v>283</v>
      </c>
      <c r="E136">
        <v>9</v>
      </c>
      <c r="F136">
        <v>1184</v>
      </c>
      <c r="G136">
        <v>900</v>
      </c>
      <c r="H136">
        <v>334</v>
      </c>
      <c r="I136">
        <v>566</v>
      </c>
      <c r="J136">
        <v>0</v>
      </c>
      <c r="K136">
        <v>2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566</v>
      </c>
      <c r="T136">
        <v>0</v>
      </c>
      <c r="U136">
        <v>0</v>
      </c>
      <c r="V136">
        <v>566</v>
      </c>
      <c r="W136">
        <v>14</v>
      </c>
      <c r="X136">
        <v>3</v>
      </c>
      <c r="Y136">
        <v>11</v>
      </c>
      <c r="Z136">
        <v>0</v>
      </c>
      <c r="AA136">
        <v>552</v>
      </c>
      <c r="AB136">
        <v>286</v>
      </c>
      <c r="AC136">
        <v>80</v>
      </c>
      <c r="AD136">
        <v>186</v>
      </c>
      <c r="AE136">
        <v>552</v>
      </c>
    </row>
    <row r="137" spans="1:31">
      <c r="A137" t="s">
        <v>282</v>
      </c>
      <c r="B137" t="s">
        <v>269</v>
      </c>
      <c r="C137" t="str">
        <f t="shared" si="13"/>
        <v>260414</v>
      </c>
      <c r="D137" t="s">
        <v>281</v>
      </c>
      <c r="E137">
        <v>10</v>
      </c>
      <c r="F137">
        <v>1038</v>
      </c>
      <c r="G137">
        <v>792</v>
      </c>
      <c r="H137">
        <v>344</v>
      </c>
      <c r="I137">
        <v>448</v>
      </c>
      <c r="J137">
        <v>0</v>
      </c>
      <c r="K137">
        <v>1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448</v>
      </c>
      <c r="T137">
        <v>0</v>
      </c>
      <c r="U137">
        <v>0</v>
      </c>
      <c r="V137">
        <v>448</v>
      </c>
      <c r="W137">
        <v>19</v>
      </c>
      <c r="X137">
        <v>7</v>
      </c>
      <c r="Y137">
        <v>12</v>
      </c>
      <c r="Z137">
        <v>0</v>
      </c>
      <c r="AA137">
        <v>429</v>
      </c>
      <c r="AB137">
        <v>250</v>
      </c>
      <c r="AC137">
        <v>55</v>
      </c>
      <c r="AD137">
        <v>124</v>
      </c>
      <c r="AE137">
        <v>429</v>
      </c>
    </row>
    <row r="138" spans="1:31">
      <c r="A138" t="s">
        <v>280</v>
      </c>
      <c r="B138" t="s">
        <v>269</v>
      </c>
      <c r="C138" t="str">
        <f t="shared" si="13"/>
        <v>260414</v>
      </c>
      <c r="D138" t="s">
        <v>279</v>
      </c>
      <c r="E138">
        <v>11</v>
      </c>
      <c r="F138">
        <v>902</v>
      </c>
      <c r="G138">
        <v>682</v>
      </c>
      <c r="H138">
        <v>248</v>
      </c>
      <c r="I138">
        <v>434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434</v>
      </c>
      <c r="T138">
        <v>0</v>
      </c>
      <c r="U138">
        <v>0</v>
      </c>
      <c r="V138">
        <v>434</v>
      </c>
      <c r="W138">
        <v>12</v>
      </c>
      <c r="X138">
        <v>3</v>
      </c>
      <c r="Y138">
        <v>9</v>
      </c>
      <c r="Z138">
        <v>0</v>
      </c>
      <c r="AA138">
        <v>422</v>
      </c>
      <c r="AB138">
        <v>189</v>
      </c>
      <c r="AC138">
        <v>66</v>
      </c>
      <c r="AD138">
        <v>167</v>
      </c>
      <c r="AE138">
        <v>422</v>
      </c>
    </row>
    <row r="139" spans="1:31">
      <c r="A139" t="s">
        <v>278</v>
      </c>
      <c r="B139" t="s">
        <v>269</v>
      </c>
      <c r="C139" t="str">
        <f t="shared" si="13"/>
        <v>260414</v>
      </c>
      <c r="D139" t="s">
        <v>277</v>
      </c>
      <c r="E139">
        <v>12</v>
      </c>
      <c r="F139">
        <v>754</v>
      </c>
      <c r="G139">
        <v>572</v>
      </c>
      <c r="H139">
        <v>206</v>
      </c>
      <c r="I139">
        <v>366</v>
      </c>
      <c r="J139">
        <v>1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366</v>
      </c>
      <c r="T139">
        <v>0</v>
      </c>
      <c r="U139">
        <v>0</v>
      </c>
      <c r="V139">
        <v>366</v>
      </c>
      <c r="W139">
        <v>14</v>
      </c>
      <c r="X139">
        <v>2</v>
      </c>
      <c r="Y139">
        <v>12</v>
      </c>
      <c r="Z139">
        <v>0</v>
      </c>
      <c r="AA139">
        <v>352</v>
      </c>
      <c r="AB139">
        <v>177</v>
      </c>
      <c r="AC139">
        <v>77</v>
      </c>
      <c r="AD139">
        <v>98</v>
      </c>
      <c r="AE139">
        <v>352</v>
      </c>
    </row>
    <row r="140" spans="1:31">
      <c r="A140" t="s">
        <v>276</v>
      </c>
      <c r="B140" t="s">
        <v>269</v>
      </c>
      <c r="C140" t="str">
        <f t="shared" si="13"/>
        <v>260414</v>
      </c>
      <c r="D140" t="s">
        <v>275</v>
      </c>
      <c r="E140">
        <v>13</v>
      </c>
      <c r="F140">
        <v>539</v>
      </c>
      <c r="G140">
        <v>410</v>
      </c>
      <c r="H140">
        <v>150</v>
      </c>
      <c r="I140">
        <v>260</v>
      </c>
      <c r="J140">
        <v>0</v>
      </c>
      <c r="K140">
        <v>1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259</v>
      </c>
      <c r="T140">
        <v>0</v>
      </c>
      <c r="U140">
        <v>0</v>
      </c>
      <c r="V140">
        <v>259</v>
      </c>
      <c r="W140">
        <v>19</v>
      </c>
      <c r="X140">
        <v>1</v>
      </c>
      <c r="Y140">
        <v>14</v>
      </c>
      <c r="Z140">
        <v>0</v>
      </c>
      <c r="AA140">
        <v>240</v>
      </c>
      <c r="AB140">
        <v>106</v>
      </c>
      <c r="AC140">
        <v>39</v>
      </c>
      <c r="AD140">
        <v>95</v>
      </c>
      <c r="AE140">
        <v>240</v>
      </c>
    </row>
    <row r="141" spans="1:31">
      <c r="A141" t="s">
        <v>274</v>
      </c>
      <c r="B141" t="s">
        <v>269</v>
      </c>
      <c r="C141" t="str">
        <f t="shared" si="13"/>
        <v>260414</v>
      </c>
      <c r="D141" t="s">
        <v>273</v>
      </c>
      <c r="E141">
        <v>14</v>
      </c>
      <c r="F141">
        <v>1024</v>
      </c>
      <c r="G141">
        <v>780</v>
      </c>
      <c r="H141">
        <v>285</v>
      </c>
      <c r="I141">
        <v>495</v>
      </c>
      <c r="J141">
        <v>0</v>
      </c>
      <c r="K141">
        <v>1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495</v>
      </c>
      <c r="T141">
        <v>0</v>
      </c>
      <c r="U141">
        <v>0</v>
      </c>
      <c r="V141">
        <v>495</v>
      </c>
      <c r="W141">
        <v>24</v>
      </c>
      <c r="X141">
        <v>4</v>
      </c>
      <c r="Y141">
        <v>20</v>
      </c>
      <c r="Z141">
        <v>0</v>
      </c>
      <c r="AA141">
        <v>471</v>
      </c>
      <c r="AB141">
        <v>260</v>
      </c>
      <c r="AC141">
        <v>51</v>
      </c>
      <c r="AD141">
        <v>160</v>
      </c>
      <c r="AE141">
        <v>471</v>
      </c>
    </row>
    <row r="142" spans="1:31">
      <c r="A142" t="s">
        <v>272</v>
      </c>
      <c r="B142" t="s">
        <v>269</v>
      </c>
      <c r="C142" t="str">
        <f t="shared" si="13"/>
        <v>260414</v>
      </c>
      <c r="D142" t="s">
        <v>271</v>
      </c>
      <c r="E142">
        <v>15</v>
      </c>
      <c r="F142">
        <v>450</v>
      </c>
      <c r="G142">
        <v>350</v>
      </c>
      <c r="H142">
        <v>184</v>
      </c>
      <c r="I142">
        <v>166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166</v>
      </c>
      <c r="T142">
        <v>0</v>
      </c>
      <c r="U142">
        <v>0</v>
      </c>
      <c r="V142">
        <v>166</v>
      </c>
      <c r="W142">
        <v>3</v>
      </c>
      <c r="X142">
        <v>0</v>
      </c>
      <c r="Y142">
        <v>3</v>
      </c>
      <c r="Z142">
        <v>0</v>
      </c>
      <c r="AA142">
        <v>163</v>
      </c>
      <c r="AB142">
        <v>91</v>
      </c>
      <c r="AC142">
        <v>28</v>
      </c>
      <c r="AD142">
        <v>44</v>
      </c>
      <c r="AE142">
        <v>163</v>
      </c>
    </row>
    <row r="143" spans="1:31">
      <c r="A143" t="s">
        <v>270</v>
      </c>
      <c r="B143" t="s">
        <v>269</v>
      </c>
      <c r="C143" t="str">
        <f t="shared" si="13"/>
        <v>260414</v>
      </c>
      <c r="D143" t="s">
        <v>268</v>
      </c>
      <c r="E143">
        <v>16</v>
      </c>
      <c r="F143">
        <v>48</v>
      </c>
      <c r="G143">
        <v>50</v>
      </c>
      <c r="H143">
        <v>7</v>
      </c>
      <c r="I143">
        <v>43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43</v>
      </c>
      <c r="T143">
        <v>0</v>
      </c>
      <c r="U143">
        <v>0</v>
      </c>
      <c r="V143">
        <v>43</v>
      </c>
      <c r="W143">
        <v>0</v>
      </c>
      <c r="X143">
        <v>0</v>
      </c>
      <c r="Y143">
        <v>0</v>
      </c>
      <c r="Z143">
        <v>0</v>
      </c>
      <c r="AA143">
        <v>43</v>
      </c>
      <c r="AB143">
        <v>38</v>
      </c>
      <c r="AC143">
        <v>2</v>
      </c>
      <c r="AD143">
        <v>3</v>
      </c>
      <c r="AE143">
        <v>43</v>
      </c>
    </row>
    <row r="144" spans="1:31">
      <c r="A144" t="s">
        <v>267</v>
      </c>
      <c r="B144" t="s">
        <v>256</v>
      </c>
      <c r="C144" t="str">
        <f t="shared" ref="C144:C149" si="14">"260415"</f>
        <v>260415</v>
      </c>
      <c r="D144" t="s">
        <v>266</v>
      </c>
      <c r="E144">
        <v>1</v>
      </c>
      <c r="F144">
        <v>1218</v>
      </c>
      <c r="G144">
        <v>931</v>
      </c>
      <c r="H144">
        <v>410</v>
      </c>
      <c r="I144">
        <v>521</v>
      </c>
      <c r="J144">
        <v>4</v>
      </c>
      <c r="K144">
        <v>9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521</v>
      </c>
      <c r="T144">
        <v>0</v>
      </c>
      <c r="U144">
        <v>0</v>
      </c>
      <c r="V144">
        <v>521</v>
      </c>
      <c r="W144">
        <v>14</v>
      </c>
      <c r="X144">
        <v>6</v>
      </c>
      <c r="Y144">
        <v>8</v>
      </c>
      <c r="Z144">
        <v>0</v>
      </c>
      <c r="AA144">
        <v>507</v>
      </c>
      <c r="AB144">
        <v>307</v>
      </c>
      <c r="AC144">
        <v>102</v>
      </c>
      <c r="AD144">
        <v>98</v>
      </c>
      <c r="AE144">
        <v>507</v>
      </c>
    </row>
    <row r="145" spans="1:31">
      <c r="A145" t="s">
        <v>265</v>
      </c>
      <c r="B145" t="s">
        <v>256</v>
      </c>
      <c r="C145" t="str">
        <f t="shared" si="14"/>
        <v>260415</v>
      </c>
      <c r="D145" t="s">
        <v>264</v>
      </c>
      <c r="E145">
        <v>2</v>
      </c>
      <c r="F145">
        <v>715</v>
      </c>
      <c r="G145">
        <v>554</v>
      </c>
      <c r="H145">
        <v>279</v>
      </c>
      <c r="I145">
        <v>275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275</v>
      </c>
      <c r="T145">
        <v>0</v>
      </c>
      <c r="U145">
        <v>0</v>
      </c>
      <c r="V145">
        <v>275</v>
      </c>
      <c r="W145">
        <v>17</v>
      </c>
      <c r="X145">
        <v>4</v>
      </c>
      <c r="Y145">
        <v>11</v>
      </c>
      <c r="Z145">
        <v>0</v>
      </c>
      <c r="AA145">
        <v>258</v>
      </c>
      <c r="AB145">
        <v>143</v>
      </c>
      <c r="AC145">
        <v>42</v>
      </c>
      <c r="AD145">
        <v>73</v>
      </c>
      <c r="AE145">
        <v>258</v>
      </c>
    </row>
    <row r="146" spans="1:31">
      <c r="A146" t="s">
        <v>263</v>
      </c>
      <c r="B146" t="s">
        <v>256</v>
      </c>
      <c r="C146" t="str">
        <f t="shared" si="14"/>
        <v>260415</v>
      </c>
      <c r="D146" t="s">
        <v>262</v>
      </c>
      <c r="E146">
        <v>3</v>
      </c>
      <c r="F146">
        <v>777</v>
      </c>
      <c r="G146">
        <v>602</v>
      </c>
      <c r="H146">
        <v>240</v>
      </c>
      <c r="I146">
        <v>362</v>
      </c>
      <c r="J146">
        <v>0</v>
      </c>
      <c r="K146">
        <v>1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362</v>
      </c>
      <c r="T146">
        <v>0</v>
      </c>
      <c r="U146">
        <v>0</v>
      </c>
      <c r="V146">
        <v>362</v>
      </c>
      <c r="W146">
        <v>13</v>
      </c>
      <c r="X146">
        <v>4</v>
      </c>
      <c r="Y146">
        <v>9</v>
      </c>
      <c r="Z146">
        <v>0</v>
      </c>
      <c r="AA146">
        <v>349</v>
      </c>
      <c r="AB146">
        <v>221</v>
      </c>
      <c r="AC146">
        <v>44</v>
      </c>
      <c r="AD146">
        <v>84</v>
      </c>
      <c r="AE146">
        <v>349</v>
      </c>
    </row>
    <row r="147" spans="1:31">
      <c r="A147" t="s">
        <v>261</v>
      </c>
      <c r="B147" t="s">
        <v>256</v>
      </c>
      <c r="C147" t="str">
        <f t="shared" si="14"/>
        <v>260415</v>
      </c>
      <c r="D147" t="s">
        <v>260</v>
      </c>
      <c r="E147">
        <v>4</v>
      </c>
      <c r="F147">
        <v>1120</v>
      </c>
      <c r="G147">
        <v>853</v>
      </c>
      <c r="H147">
        <v>307</v>
      </c>
      <c r="I147">
        <v>546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546</v>
      </c>
      <c r="T147">
        <v>0</v>
      </c>
      <c r="U147">
        <v>0</v>
      </c>
      <c r="V147">
        <v>546</v>
      </c>
      <c r="W147">
        <v>13</v>
      </c>
      <c r="X147">
        <v>2</v>
      </c>
      <c r="Y147">
        <v>6</v>
      </c>
      <c r="Z147">
        <v>0</v>
      </c>
      <c r="AA147">
        <v>533</v>
      </c>
      <c r="AB147">
        <v>258</v>
      </c>
      <c r="AC147">
        <v>94</v>
      </c>
      <c r="AD147">
        <v>181</v>
      </c>
      <c r="AE147">
        <v>533</v>
      </c>
    </row>
    <row r="148" spans="1:31">
      <c r="A148" t="s">
        <v>259</v>
      </c>
      <c r="B148" t="s">
        <v>256</v>
      </c>
      <c r="C148" t="str">
        <f t="shared" si="14"/>
        <v>260415</v>
      </c>
      <c r="D148" t="s">
        <v>258</v>
      </c>
      <c r="E148">
        <v>5</v>
      </c>
      <c r="F148">
        <v>55</v>
      </c>
      <c r="G148">
        <v>58</v>
      </c>
      <c r="H148">
        <v>31</v>
      </c>
      <c r="I148">
        <v>27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27</v>
      </c>
      <c r="T148">
        <v>0</v>
      </c>
      <c r="U148">
        <v>0</v>
      </c>
      <c r="V148">
        <v>27</v>
      </c>
      <c r="W148">
        <v>3</v>
      </c>
      <c r="X148">
        <v>0</v>
      </c>
      <c r="Y148">
        <v>2</v>
      </c>
      <c r="Z148">
        <v>0</v>
      </c>
      <c r="AA148">
        <v>24</v>
      </c>
      <c r="AB148">
        <v>6</v>
      </c>
      <c r="AC148">
        <v>16</v>
      </c>
      <c r="AD148">
        <v>2</v>
      </c>
      <c r="AE148">
        <v>24</v>
      </c>
    </row>
    <row r="149" spans="1:31">
      <c r="A149" t="s">
        <v>257</v>
      </c>
      <c r="B149" t="s">
        <v>256</v>
      </c>
      <c r="C149" t="str">
        <f t="shared" si="14"/>
        <v>260415</v>
      </c>
      <c r="D149" t="s">
        <v>255</v>
      </c>
      <c r="E149">
        <v>6</v>
      </c>
      <c r="F149">
        <v>71</v>
      </c>
      <c r="G149">
        <v>75</v>
      </c>
      <c r="H149">
        <v>40</v>
      </c>
      <c r="I149">
        <v>35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35</v>
      </c>
      <c r="T149">
        <v>0</v>
      </c>
      <c r="U149">
        <v>0</v>
      </c>
      <c r="V149">
        <v>35</v>
      </c>
      <c r="W149">
        <v>1</v>
      </c>
      <c r="X149">
        <v>0</v>
      </c>
      <c r="Y149">
        <v>1</v>
      </c>
      <c r="Z149">
        <v>0</v>
      </c>
      <c r="AA149">
        <v>34</v>
      </c>
      <c r="AB149">
        <v>4</v>
      </c>
      <c r="AC149">
        <v>6</v>
      </c>
      <c r="AD149">
        <v>24</v>
      </c>
      <c r="AE149">
        <v>34</v>
      </c>
    </row>
    <row r="150" spans="1:31">
      <c r="A150" t="s">
        <v>254</v>
      </c>
      <c r="B150" t="s">
        <v>239</v>
      </c>
      <c r="C150" t="str">
        <f t="shared" ref="C150:C159" si="15">"260416"</f>
        <v>260416</v>
      </c>
      <c r="D150" t="s">
        <v>248</v>
      </c>
      <c r="E150">
        <v>1</v>
      </c>
      <c r="F150">
        <v>409</v>
      </c>
      <c r="G150">
        <v>320</v>
      </c>
      <c r="H150">
        <v>178</v>
      </c>
      <c r="I150">
        <v>142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142</v>
      </c>
      <c r="T150">
        <v>0</v>
      </c>
      <c r="U150">
        <v>0</v>
      </c>
      <c r="V150">
        <v>142</v>
      </c>
      <c r="W150">
        <v>4</v>
      </c>
      <c r="X150">
        <v>0</v>
      </c>
      <c r="Y150">
        <v>3</v>
      </c>
      <c r="Z150">
        <v>0</v>
      </c>
      <c r="AA150">
        <v>138</v>
      </c>
      <c r="AB150">
        <v>62</v>
      </c>
      <c r="AC150">
        <v>33</v>
      </c>
      <c r="AD150">
        <v>43</v>
      </c>
      <c r="AE150">
        <v>138</v>
      </c>
    </row>
    <row r="151" spans="1:31">
      <c r="A151" t="s">
        <v>253</v>
      </c>
      <c r="B151" t="s">
        <v>239</v>
      </c>
      <c r="C151" t="str">
        <f t="shared" si="15"/>
        <v>260416</v>
      </c>
      <c r="D151" t="s">
        <v>243</v>
      </c>
      <c r="E151">
        <v>2</v>
      </c>
      <c r="F151">
        <v>366</v>
      </c>
      <c r="G151">
        <v>281</v>
      </c>
      <c r="H151">
        <v>138</v>
      </c>
      <c r="I151">
        <v>143</v>
      </c>
      <c r="J151">
        <v>0</v>
      </c>
      <c r="K151">
        <v>1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143</v>
      </c>
      <c r="T151">
        <v>0</v>
      </c>
      <c r="U151">
        <v>0</v>
      </c>
      <c r="V151">
        <v>143</v>
      </c>
      <c r="W151">
        <v>5</v>
      </c>
      <c r="X151">
        <v>1</v>
      </c>
      <c r="Y151">
        <v>4</v>
      </c>
      <c r="Z151">
        <v>0</v>
      </c>
      <c r="AA151">
        <v>138</v>
      </c>
      <c r="AB151">
        <v>48</v>
      </c>
      <c r="AC151">
        <v>69</v>
      </c>
      <c r="AD151">
        <v>21</v>
      </c>
      <c r="AE151">
        <v>138</v>
      </c>
    </row>
    <row r="152" spans="1:31">
      <c r="A152" t="s">
        <v>252</v>
      </c>
      <c r="B152" t="s">
        <v>239</v>
      </c>
      <c r="C152" t="str">
        <f t="shared" si="15"/>
        <v>260416</v>
      </c>
      <c r="D152" t="s">
        <v>248</v>
      </c>
      <c r="E152">
        <v>3</v>
      </c>
      <c r="F152">
        <v>531</v>
      </c>
      <c r="G152">
        <v>412</v>
      </c>
      <c r="H152">
        <v>252</v>
      </c>
      <c r="I152">
        <v>160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160</v>
      </c>
      <c r="T152">
        <v>0</v>
      </c>
      <c r="U152">
        <v>0</v>
      </c>
      <c r="V152">
        <v>160</v>
      </c>
      <c r="W152">
        <v>5</v>
      </c>
      <c r="X152">
        <v>1</v>
      </c>
      <c r="Y152">
        <v>4</v>
      </c>
      <c r="Z152">
        <v>0</v>
      </c>
      <c r="AA152">
        <v>155</v>
      </c>
      <c r="AB152">
        <v>72</v>
      </c>
      <c r="AC152">
        <v>48</v>
      </c>
      <c r="AD152">
        <v>35</v>
      </c>
      <c r="AE152">
        <v>155</v>
      </c>
    </row>
    <row r="153" spans="1:31">
      <c r="A153" t="s">
        <v>251</v>
      </c>
      <c r="B153" t="s">
        <v>239</v>
      </c>
      <c r="C153" t="str">
        <f t="shared" si="15"/>
        <v>260416</v>
      </c>
      <c r="D153" t="s">
        <v>250</v>
      </c>
      <c r="E153">
        <v>4</v>
      </c>
      <c r="F153">
        <v>672</v>
      </c>
      <c r="G153">
        <v>514</v>
      </c>
      <c r="H153">
        <v>194</v>
      </c>
      <c r="I153">
        <v>320</v>
      </c>
      <c r="J153">
        <v>0</v>
      </c>
      <c r="K153">
        <v>4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318</v>
      </c>
      <c r="T153">
        <v>0</v>
      </c>
      <c r="U153">
        <v>0</v>
      </c>
      <c r="V153">
        <v>318</v>
      </c>
      <c r="W153">
        <v>6</v>
      </c>
      <c r="X153">
        <v>3</v>
      </c>
      <c r="Y153">
        <v>0</v>
      </c>
      <c r="Z153">
        <v>0</v>
      </c>
      <c r="AA153">
        <v>312</v>
      </c>
      <c r="AB153">
        <v>174</v>
      </c>
      <c r="AC153">
        <v>56</v>
      </c>
      <c r="AD153">
        <v>82</v>
      </c>
      <c r="AE153">
        <v>312</v>
      </c>
    </row>
    <row r="154" spans="1:31">
      <c r="A154" t="s">
        <v>249</v>
      </c>
      <c r="B154" t="s">
        <v>239</v>
      </c>
      <c r="C154" t="str">
        <f t="shared" si="15"/>
        <v>260416</v>
      </c>
      <c r="D154" t="s">
        <v>248</v>
      </c>
      <c r="E154">
        <v>5</v>
      </c>
      <c r="F154">
        <v>662</v>
      </c>
      <c r="G154">
        <v>502</v>
      </c>
      <c r="H154">
        <v>219</v>
      </c>
      <c r="I154">
        <v>283</v>
      </c>
      <c r="J154">
        <v>0</v>
      </c>
      <c r="K154">
        <v>3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281</v>
      </c>
      <c r="T154">
        <v>0</v>
      </c>
      <c r="U154">
        <v>0</v>
      </c>
      <c r="V154">
        <v>281</v>
      </c>
      <c r="W154">
        <v>11</v>
      </c>
      <c r="X154">
        <v>5</v>
      </c>
      <c r="Y154">
        <v>6</v>
      </c>
      <c r="Z154">
        <v>0</v>
      </c>
      <c r="AA154">
        <v>270</v>
      </c>
      <c r="AB154">
        <v>111</v>
      </c>
      <c r="AC154">
        <v>92</v>
      </c>
      <c r="AD154">
        <v>67</v>
      </c>
      <c r="AE154">
        <v>270</v>
      </c>
    </row>
    <row r="155" spans="1:31">
      <c r="A155" t="s">
        <v>247</v>
      </c>
      <c r="B155" t="s">
        <v>239</v>
      </c>
      <c r="C155" t="str">
        <f t="shared" si="15"/>
        <v>260416</v>
      </c>
      <c r="D155" t="s">
        <v>243</v>
      </c>
      <c r="E155">
        <v>6</v>
      </c>
      <c r="F155">
        <v>350</v>
      </c>
      <c r="G155">
        <v>269</v>
      </c>
      <c r="H155">
        <v>125</v>
      </c>
      <c r="I155">
        <v>144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144</v>
      </c>
      <c r="T155">
        <v>0</v>
      </c>
      <c r="U155">
        <v>0</v>
      </c>
      <c r="V155">
        <v>144</v>
      </c>
      <c r="W155">
        <v>5</v>
      </c>
      <c r="X155">
        <v>0</v>
      </c>
      <c r="Y155">
        <v>5</v>
      </c>
      <c r="Z155">
        <v>0</v>
      </c>
      <c r="AA155">
        <v>139</v>
      </c>
      <c r="AB155">
        <v>61</v>
      </c>
      <c r="AC155">
        <v>32</v>
      </c>
      <c r="AD155">
        <v>46</v>
      </c>
      <c r="AE155">
        <v>139</v>
      </c>
    </row>
    <row r="156" spans="1:31">
      <c r="A156" t="s">
        <v>246</v>
      </c>
      <c r="B156" t="s">
        <v>239</v>
      </c>
      <c r="C156" t="str">
        <f t="shared" si="15"/>
        <v>260416</v>
      </c>
      <c r="D156" t="s">
        <v>245</v>
      </c>
      <c r="E156">
        <v>7</v>
      </c>
      <c r="F156">
        <v>343</v>
      </c>
      <c r="G156">
        <v>261</v>
      </c>
      <c r="H156">
        <v>92</v>
      </c>
      <c r="I156">
        <v>169</v>
      </c>
      <c r="J156">
        <v>0</v>
      </c>
      <c r="K156">
        <v>1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169</v>
      </c>
      <c r="T156">
        <v>0</v>
      </c>
      <c r="U156">
        <v>0</v>
      </c>
      <c r="V156">
        <v>169</v>
      </c>
      <c r="W156">
        <v>2</v>
      </c>
      <c r="X156">
        <v>0</v>
      </c>
      <c r="Y156">
        <v>1</v>
      </c>
      <c r="Z156">
        <v>0</v>
      </c>
      <c r="AA156">
        <v>167</v>
      </c>
      <c r="AB156">
        <v>65</v>
      </c>
      <c r="AC156">
        <v>28</v>
      </c>
      <c r="AD156">
        <v>74</v>
      </c>
      <c r="AE156">
        <v>167</v>
      </c>
    </row>
    <row r="157" spans="1:31">
      <c r="A157" t="s">
        <v>244</v>
      </c>
      <c r="B157" t="s">
        <v>239</v>
      </c>
      <c r="C157" t="str">
        <f t="shared" si="15"/>
        <v>260416</v>
      </c>
      <c r="D157" t="s">
        <v>243</v>
      </c>
      <c r="E157">
        <v>8</v>
      </c>
      <c r="F157">
        <v>263</v>
      </c>
      <c r="G157">
        <v>200</v>
      </c>
      <c r="H157">
        <v>115</v>
      </c>
      <c r="I157">
        <v>85</v>
      </c>
      <c r="J157">
        <v>0</v>
      </c>
      <c r="K157">
        <v>2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85</v>
      </c>
      <c r="T157">
        <v>0</v>
      </c>
      <c r="U157">
        <v>0</v>
      </c>
      <c r="V157">
        <v>85</v>
      </c>
      <c r="W157">
        <v>4</v>
      </c>
      <c r="X157">
        <v>0</v>
      </c>
      <c r="Y157">
        <v>4</v>
      </c>
      <c r="Z157">
        <v>0</v>
      </c>
      <c r="AA157">
        <v>81</v>
      </c>
      <c r="AB157">
        <v>26</v>
      </c>
      <c r="AC157">
        <v>26</v>
      </c>
      <c r="AD157">
        <v>29</v>
      </c>
      <c r="AE157">
        <v>81</v>
      </c>
    </row>
    <row r="158" spans="1:31">
      <c r="A158" t="s">
        <v>242</v>
      </c>
      <c r="B158" t="s">
        <v>239</v>
      </c>
      <c r="C158" t="str">
        <f t="shared" si="15"/>
        <v>260416</v>
      </c>
      <c r="D158" t="s">
        <v>241</v>
      </c>
      <c r="E158">
        <v>9</v>
      </c>
      <c r="F158">
        <v>653</v>
      </c>
      <c r="G158">
        <v>502</v>
      </c>
      <c r="H158">
        <v>194</v>
      </c>
      <c r="I158">
        <v>308</v>
      </c>
      <c r="J158">
        <v>1</v>
      </c>
      <c r="K158">
        <v>3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308</v>
      </c>
      <c r="T158">
        <v>0</v>
      </c>
      <c r="U158">
        <v>0</v>
      </c>
      <c r="V158">
        <v>308</v>
      </c>
      <c r="W158">
        <v>8</v>
      </c>
      <c r="X158">
        <v>3</v>
      </c>
      <c r="Y158">
        <v>4</v>
      </c>
      <c r="Z158">
        <v>0</v>
      </c>
      <c r="AA158">
        <v>300</v>
      </c>
      <c r="AB158">
        <v>146</v>
      </c>
      <c r="AC158">
        <v>65</v>
      </c>
      <c r="AD158">
        <v>89</v>
      </c>
      <c r="AE158">
        <v>300</v>
      </c>
    </row>
    <row r="159" spans="1:31">
      <c r="A159" t="s">
        <v>240</v>
      </c>
      <c r="B159" t="s">
        <v>239</v>
      </c>
      <c r="C159" t="str">
        <f t="shared" si="15"/>
        <v>260416</v>
      </c>
      <c r="D159" t="s">
        <v>238</v>
      </c>
      <c r="E159">
        <v>10</v>
      </c>
      <c r="F159">
        <v>566</v>
      </c>
      <c r="G159">
        <v>430</v>
      </c>
      <c r="H159">
        <v>217</v>
      </c>
      <c r="I159">
        <v>213</v>
      </c>
      <c r="J159">
        <v>0</v>
      </c>
      <c r="K159">
        <v>1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213</v>
      </c>
      <c r="T159">
        <v>0</v>
      </c>
      <c r="U159">
        <v>0</v>
      </c>
      <c r="V159">
        <v>213</v>
      </c>
      <c r="W159">
        <v>3</v>
      </c>
      <c r="X159">
        <v>0</v>
      </c>
      <c r="Y159">
        <v>3</v>
      </c>
      <c r="Z159">
        <v>0</v>
      </c>
      <c r="AA159">
        <v>210</v>
      </c>
      <c r="AB159">
        <v>122</v>
      </c>
      <c r="AC159">
        <v>60</v>
      </c>
      <c r="AD159">
        <v>28</v>
      </c>
      <c r="AE159">
        <v>210</v>
      </c>
    </row>
    <row r="160" spans="1:31">
      <c r="A160" t="s">
        <v>237</v>
      </c>
      <c r="B160" t="s">
        <v>224</v>
      </c>
      <c r="C160" t="str">
        <f t="shared" ref="C160:C166" si="16">"260417"</f>
        <v>260417</v>
      </c>
      <c r="D160" t="s">
        <v>236</v>
      </c>
      <c r="E160">
        <v>1</v>
      </c>
      <c r="F160">
        <v>631</v>
      </c>
      <c r="G160">
        <v>482</v>
      </c>
      <c r="H160">
        <v>137</v>
      </c>
      <c r="I160">
        <v>345</v>
      </c>
      <c r="J160">
        <v>0</v>
      </c>
      <c r="K160">
        <v>2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345</v>
      </c>
      <c r="T160">
        <v>0</v>
      </c>
      <c r="U160">
        <v>0</v>
      </c>
      <c r="V160">
        <v>345</v>
      </c>
      <c r="W160">
        <v>21</v>
      </c>
      <c r="X160">
        <v>7</v>
      </c>
      <c r="Y160">
        <v>9</v>
      </c>
      <c r="Z160">
        <v>0</v>
      </c>
      <c r="AA160">
        <v>324</v>
      </c>
      <c r="AB160">
        <v>120</v>
      </c>
      <c r="AC160">
        <v>67</v>
      </c>
      <c r="AD160">
        <v>137</v>
      </c>
      <c r="AE160">
        <v>324</v>
      </c>
    </row>
    <row r="161" spans="1:31">
      <c r="A161" t="s">
        <v>235</v>
      </c>
      <c r="B161" t="s">
        <v>224</v>
      </c>
      <c r="C161" t="str">
        <f t="shared" si="16"/>
        <v>260417</v>
      </c>
      <c r="D161" t="s">
        <v>234</v>
      </c>
      <c r="E161">
        <v>2</v>
      </c>
      <c r="F161">
        <v>573</v>
      </c>
      <c r="G161">
        <v>440</v>
      </c>
      <c r="H161">
        <v>86</v>
      </c>
      <c r="I161">
        <v>354</v>
      </c>
      <c r="J161">
        <v>0</v>
      </c>
      <c r="K161">
        <v>1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354</v>
      </c>
      <c r="T161">
        <v>0</v>
      </c>
      <c r="U161">
        <v>0</v>
      </c>
      <c r="V161">
        <v>354</v>
      </c>
      <c r="W161">
        <v>12</v>
      </c>
      <c r="X161">
        <v>3</v>
      </c>
      <c r="Y161">
        <v>9</v>
      </c>
      <c r="Z161">
        <v>0</v>
      </c>
      <c r="AA161">
        <v>342</v>
      </c>
      <c r="AB161">
        <v>142</v>
      </c>
      <c r="AC161">
        <v>57</v>
      </c>
      <c r="AD161">
        <v>143</v>
      </c>
      <c r="AE161">
        <v>342</v>
      </c>
    </row>
    <row r="162" spans="1:31">
      <c r="A162" t="s">
        <v>233</v>
      </c>
      <c r="B162" t="s">
        <v>224</v>
      </c>
      <c r="C162" t="str">
        <f t="shared" si="16"/>
        <v>260417</v>
      </c>
      <c r="D162" t="s">
        <v>232</v>
      </c>
      <c r="E162">
        <v>3</v>
      </c>
      <c r="F162">
        <v>871</v>
      </c>
      <c r="G162">
        <v>670</v>
      </c>
      <c r="H162">
        <v>178</v>
      </c>
      <c r="I162">
        <v>492</v>
      </c>
      <c r="J162">
        <v>0</v>
      </c>
      <c r="K162">
        <v>3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492</v>
      </c>
      <c r="T162">
        <v>0</v>
      </c>
      <c r="U162">
        <v>0</v>
      </c>
      <c r="V162">
        <v>492</v>
      </c>
      <c r="W162">
        <v>26</v>
      </c>
      <c r="X162">
        <v>6</v>
      </c>
      <c r="Y162">
        <v>20</v>
      </c>
      <c r="Z162">
        <v>0</v>
      </c>
      <c r="AA162">
        <v>466</v>
      </c>
      <c r="AB162">
        <v>204</v>
      </c>
      <c r="AC162">
        <v>65</v>
      </c>
      <c r="AD162">
        <v>197</v>
      </c>
      <c r="AE162">
        <v>466</v>
      </c>
    </row>
    <row r="163" spans="1:31">
      <c r="A163" t="s">
        <v>231</v>
      </c>
      <c r="B163" t="s">
        <v>224</v>
      </c>
      <c r="C163" t="str">
        <f t="shared" si="16"/>
        <v>260417</v>
      </c>
      <c r="D163" t="s">
        <v>230</v>
      </c>
      <c r="E163">
        <v>4</v>
      </c>
      <c r="F163">
        <v>910</v>
      </c>
      <c r="G163">
        <v>706</v>
      </c>
      <c r="H163">
        <v>222</v>
      </c>
      <c r="I163">
        <v>484</v>
      </c>
      <c r="J163">
        <v>1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484</v>
      </c>
      <c r="T163">
        <v>0</v>
      </c>
      <c r="U163">
        <v>0</v>
      </c>
      <c r="V163">
        <v>484</v>
      </c>
      <c r="W163">
        <v>20</v>
      </c>
      <c r="X163">
        <v>2</v>
      </c>
      <c r="Y163">
        <v>10</v>
      </c>
      <c r="Z163">
        <v>0</v>
      </c>
      <c r="AA163">
        <v>464</v>
      </c>
      <c r="AB163">
        <v>177</v>
      </c>
      <c r="AC163">
        <v>64</v>
      </c>
      <c r="AD163">
        <v>223</v>
      </c>
      <c r="AE163">
        <v>464</v>
      </c>
    </row>
    <row r="164" spans="1:31">
      <c r="A164" t="s">
        <v>229</v>
      </c>
      <c r="B164" t="s">
        <v>224</v>
      </c>
      <c r="C164" t="str">
        <f t="shared" si="16"/>
        <v>260417</v>
      </c>
      <c r="D164" t="s">
        <v>228</v>
      </c>
      <c r="E164">
        <v>5</v>
      </c>
      <c r="F164">
        <v>1058</v>
      </c>
      <c r="G164">
        <v>812</v>
      </c>
      <c r="H164">
        <v>256</v>
      </c>
      <c r="I164">
        <v>556</v>
      </c>
      <c r="J164">
        <v>0</v>
      </c>
      <c r="K164">
        <v>1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555</v>
      </c>
      <c r="T164">
        <v>0</v>
      </c>
      <c r="U164">
        <v>0</v>
      </c>
      <c r="V164">
        <v>555</v>
      </c>
      <c r="W164">
        <v>23</v>
      </c>
      <c r="X164">
        <v>6</v>
      </c>
      <c r="Y164">
        <v>16</v>
      </c>
      <c r="Z164">
        <v>0</v>
      </c>
      <c r="AA164">
        <v>532</v>
      </c>
      <c r="AB164">
        <v>220</v>
      </c>
      <c r="AC164">
        <v>80</v>
      </c>
      <c r="AD164">
        <v>232</v>
      </c>
      <c r="AE164">
        <v>532</v>
      </c>
    </row>
    <row r="165" spans="1:31">
      <c r="A165" t="s">
        <v>227</v>
      </c>
      <c r="B165" t="s">
        <v>224</v>
      </c>
      <c r="C165" t="str">
        <f t="shared" si="16"/>
        <v>260417</v>
      </c>
      <c r="D165" t="s">
        <v>226</v>
      </c>
      <c r="E165">
        <v>6</v>
      </c>
      <c r="F165">
        <v>791</v>
      </c>
      <c r="G165">
        <v>610</v>
      </c>
      <c r="H165">
        <v>209</v>
      </c>
      <c r="I165">
        <v>401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400</v>
      </c>
      <c r="T165">
        <v>0</v>
      </c>
      <c r="U165">
        <v>0</v>
      </c>
      <c r="V165">
        <v>400</v>
      </c>
      <c r="W165">
        <v>15</v>
      </c>
      <c r="X165">
        <v>3</v>
      </c>
      <c r="Y165">
        <v>12</v>
      </c>
      <c r="Z165">
        <v>0</v>
      </c>
      <c r="AA165">
        <v>385</v>
      </c>
      <c r="AB165">
        <v>169</v>
      </c>
      <c r="AC165">
        <v>69</v>
      </c>
      <c r="AD165">
        <v>147</v>
      </c>
      <c r="AE165">
        <v>385</v>
      </c>
    </row>
    <row r="166" spans="1:31">
      <c r="A166" t="s">
        <v>225</v>
      </c>
      <c r="B166" t="s">
        <v>224</v>
      </c>
      <c r="C166" t="str">
        <f t="shared" si="16"/>
        <v>260417</v>
      </c>
      <c r="D166" t="s">
        <v>223</v>
      </c>
      <c r="E166">
        <v>7</v>
      </c>
      <c r="F166">
        <v>949</v>
      </c>
      <c r="G166">
        <v>710</v>
      </c>
      <c r="H166">
        <v>262</v>
      </c>
      <c r="I166">
        <v>448</v>
      </c>
      <c r="J166">
        <v>0</v>
      </c>
      <c r="K166">
        <v>4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448</v>
      </c>
      <c r="T166">
        <v>0</v>
      </c>
      <c r="U166">
        <v>0</v>
      </c>
      <c r="V166">
        <v>448</v>
      </c>
      <c r="W166">
        <v>27</v>
      </c>
      <c r="X166">
        <v>5</v>
      </c>
      <c r="Y166">
        <v>22</v>
      </c>
      <c r="Z166">
        <v>0</v>
      </c>
      <c r="AA166">
        <v>421</v>
      </c>
      <c r="AB166">
        <v>255</v>
      </c>
      <c r="AC166">
        <v>44</v>
      </c>
      <c r="AD166">
        <v>122</v>
      </c>
      <c r="AE166">
        <v>421</v>
      </c>
    </row>
    <row r="167" spans="1:31">
      <c r="A167" s="1" t="s">
        <v>222</v>
      </c>
      <c r="B167" t="s">
        <v>209</v>
      </c>
      <c r="C167" t="str">
        <f t="shared" ref="C167:C173" si="17">"260418"</f>
        <v>260418</v>
      </c>
      <c r="D167" t="s">
        <v>221</v>
      </c>
      <c r="E167">
        <v>1</v>
      </c>
      <c r="F167">
        <v>1528</v>
      </c>
      <c r="G167">
        <v>1161</v>
      </c>
      <c r="H167">
        <v>380</v>
      </c>
      <c r="I167">
        <v>781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781</v>
      </c>
      <c r="T167">
        <v>0</v>
      </c>
      <c r="U167">
        <v>0</v>
      </c>
      <c r="V167">
        <v>781</v>
      </c>
      <c r="W167">
        <v>27</v>
      </c>
      <c r="X167">
        <v>8</v>
      </c>
      <c r="Y167">
        <v>19</v>
      </c>
      <c r="Z167">
        <v>0</v>
      </c>
      <c r="AA167">
        <v>754</v>
      </c>
      <c r="AB167">
        <v>396</v>
      </c>
      <c r="AC167">
        <v>130</v>
      </c>
      <c r="AD167">
        <v>228</v>
      </c>
      <c r="AE167">
        <v>754</v>
      </c>
    </row>
    <row r="168" spans="1:31">
      <c r="A168" t="s">
        <v>220</v>
      </c>
      <c r="B168" t="s">
        <v>209</v>
      </c>
      <c r="C168" t="str">
        <f t="shared" si="17"/>
        <v>260418</v>
      </c>
      <c r="D168" t="s">
        <v>219</v>
      </c>
      <c r="E168">
        <v>2</v>
      </c>
      <c r="F168">
        <v>1688</v>
      </c>
      <c r="G168">
        <v>1291</v>
      </c>
      <c r="H168">
        <v>364</v>
      </c>
      <c r="I168">
        <v>927</v>
      </c>
      <c r="J168">
        <v>1</v>
      </c>
      <c r="K168">
        <v>4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927</v>
      </c>
      <c r="T168">
        <v>0</v>
      </c>
      <c r="U168">
        <v>0</v>
      </c>
      <c r="V168">
        <v>927</v>
      </c>
      <c r="W168">
        <v>35</v>
      </c>
      <c r="X168">
        <v>7</v>
      </c>
      <c r="Y168">
        <v>28</v>
      </c>
      <c r="Z168">
        <v>0</v>
      </c>
      <c r="AA168">
        <v>892</v>
      </c>
      <c r="AB168">
        <v>447</v>
      </c>
      <c r="AC168">
        <v>148</v>
      </c>
      <c r="AD168">
        <v>297</v>
      </c>
      <c r="AE168">
        <v>892</v>
      </c>
    </row>
    <row r="169" spans="1:31">
      <c r="A169" t="s">
        <v>218</v>
      </c>
      <c r="B169" t="s">
        <v>209</v>
      </c>
      <c r="C169" t="str">
        <f t="shared" si="17"/>
        <v>260418</v>
      </c>
      <c r="D169" t="s">
        <v>217</v>
      </c>
      <c r="E169">
        <v>3</v>
      </c>
      <c r="F169">
        <v>1177</v>
      </c>
      <c r="G169">
        <v>903</v>
      </c>
      <c r="H169">
        <v>314</v>
      </c>
      <c r="I169">
        <v>589</v>
      </c>
      <c r="J169">
        <v>0</v>
      </c>
      <c r="K169">
        <v>1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589</v>
      </c>
      <c r="T169">
        <v>0</v>
      </c>
      <c r="U169">
        <v>0</v>
      </c>
      <c r="V169">
        <v>589</v>
      </c>
      <c r="W169">
        <v>46</v>
      </c>
      <c r="X169">
        <v>7</v>
      </c>
      <c r="Y169">
        <v>39</v>
      </c>
      <c r="Z169">
        <v>0</v>
      </c>
      <c r="AA169">
        <v>543</v>
      </c>
      <c r="AB169">
        <v>274</v>
      </c>
      <c r="AC169">
        <v>116</v>
      </c>
      <c r="AD169">
        <v>153</v>
      </c>
      <c r="AE169">
        <v>543</v>
      </c>
    </row>
    <row r="170" spans="1:31">
      <c r="A170" t="s">
        <v>216</v>
      </c>
      <c r="B170" t="s">
        <v>209</v>
      </c>
      <c r="C170" t="str">
        <f t="shared" si="17"/>
        <v>260418</v>
      </c>
      <c r="D170" t="s">
        <v>215</v>
      </c>
      <c r="E170">
        <v>4</v>
      </c>
      <c r="F170">
        <v>714</v>
      </c>
      <c r="G170">
        <v>539</v>
      </c>
      <c r="H170">
        <v>184</v>
      </c>
      <c r="I170">
        <v>355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355</v>
      </c>
      <c r="T170">
        <v>0</v>
      </c>
      <c r="U170">
        <v>0</v>
      </c>
      <c r="V170">
        <v>355</v>
      </c>
      <c r="W170">
        <v>14</v>
      </c>
      <c r="X170">
        <v>5</v>
      </c>
      <c r="Y170">
        <v>9</v>
      </c>
      <c r="Z170">
        <v>0</v>
      </c>
      <c r="AA170">
        <v>341</v>
      </c>
      <c r="AB170">
        <v>200</v>
      </c>
      <c r="AC170">
        <v>79</v>
      </c>
      <c r="AD170">
        <v>62</v>
      </c>
      <c r="AE170">
        <v>341</v>
      </c>
    </row>
    <row r="171" spans="1:31">
      <c r="A171" t="s">
        <v>214</v>
      </c>
      <c r="B171" t="s">
        <v>209</v>
      </c>
      <c r="C171" t="str">
        <f t="shared" si="17"/>
        <v>260418</v>
      </c>
      <c r="D171" t="s">
        <v>213</v>
      </c>
      <c r="E171">
        <v>5</v>
      </c>
      <c r="F171">
        <v>1145</v>
      </c>
      <c r="G171">
        <v>972</v>
      </c>
      <c r="H171">
        <v>361</v>
      </c>
      <c r="I171">
        <v>611</v>
      </c>
      <c r="J171">
        <v>0</v>
      </c>
      <c r="K171">
        <v>1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611</v>
      </c>
      <c r="T171">
        <v>0</v>
      </c>
      <c r="U171">
        <v>0</v>
      </c>
      <c r="V171">
        <v>611</v>
      </c>
      <c r="W171">
        <v>19</v>
      </c>
      <c r="X171">
        <v>3</v>
      </c>
      <c r="Y171">
        <v>16</v>
      </c>
      <c r="Z171">
        <v>0</v>
      </c>
      <c r="AA171">
        <v>592</v>
      </c>
      <c r="AB171">
        <v>376</v>
      </c>
      <c r="AC171">
        <v>52</v>
      </c>
      <c r="AD171">
        <v>164</v>
      </c>
      <c r="AE171">
        <v>592</v>
      </c>
    </row>
    <row r="172" spans="1:31">
      <c r="A172" t="s">
        <v>212</v>
      </c>
      <c r="B172" t="s">
        <v>209</v>
      </c>
      <c r="C172" t="str">
        <f t="shared" si="17"/>
        <v>260418</v>
      </c>
      <c r="D172" t="s">
        <v>211</v>
      </c>
      <c r="E172">
        <v>6</v>
      </c>
      <c r="F172">
        <v>1109</v>
      </c>
      <c r="G172">
        <v>840</v>
      </c>
      <c r="H172">
        <v>275</v>
      </c>
      <c r="I172">
        <v>565</v>
      </c>
      <c r="J172">
        <v>0</v>
      </c>
      <c r="K172">
        <v>5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565</v>
      </c>
      <c r="T172">
        <v>0</v>
      </c>
      <c r="U172">
        <v>0</v>
      </c>
      <c r="V172">
        <v>565</v>
      </c>
      <c r="W172">
        <v>21</v>
      </c>
      <c r="X172">
        <v>6</v>
      </c>
      <c r="Y172">
        <v>15</v>
      </c>
      <c r="Z172">
        <v>0</v>
      </c>
      <c r="AA172">
        <v>544</v>
      </c>
      <c r="AB172">
        <v>284</v>
      </c>
      <c r="AC172">
        <v>88</v>
      </c>
      <c r="AD172">
        <v>172</v>
      </c>
      <c r="AE172">
        <v>544</v>
      </c>
    </row>
    <row r="173" spans="1:31">
      <c r="A173" t="s">
        <v>210</v>
      </c>
      <c r="B173" t="s">
        <v>209</v>
      </c>
      <c r="C173" t="str">
        <f t="shared" si="17"/>
        <v>260418</v>
      </c>
      <c r="D173" t="s">
        <v>208</v>
      </c>
      <c r="E173">
        <v>7</v>
      </c>
      <c r="F173">
        <v>846</v>
      </c>
      <c r="G173">
        <v>640</v>
      </c>
      <c r="H173">
        <v>211</v>
      </c>
      <c r="I173">
        <v>429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429</v>
      </c>
      <c r="T173">
        <v>0</v>
      </c>
      <c r="U173">
        <v>0</v>
      </c>
      <c r="V173">
        <v>429</v>
      </c>
      <c r="W173">
        <v>32</v>
      </c>
      <c r="X173">
        <v>3</v>
      </c>
      <c r="Y173">
        <v>29</v>
      </c>
      <c r="Z173">
        <v>0</v>
      </c>
      <c r="AA173">
        <v>397</v>
      </c>
      <c r="AB173">
        <v>197</v>
      </c>
      <c r="AC173">
        <v>78</v>
      </c>
      <c r="AD173">
        <v>122</v>
      </c>
      <c r="AE173">
        <v>397</v>
      </c>
    </row>
    <row r="174" spans="1:31">
      <c r="A174" t="s">
        <v>207</v>
      </c>
      <c r="B174" t="s">
        <v>186</v>
      </c>
      <c r="C174" t="str">
        <f t="shared" ref="C174:C184" si="18">"260419"</f>
        <v>260419</v>
      </c>
      <c r="D174" t="s">
        <v>206</v>
      </c>
      <c r="E174">
        <v>1</v>
      </c>
      <c r="F174">
        <v>492</v>
      </c>
      <c r="G174">
        <v>370</v>
      </c>
      <c r="H174">
        <v>101</v>
      </c>
      <c r="I174">
        <v>269</v>
      </c>
      <c r="J174">
        <v>0</v>
      </c>
      <c r="K174">
        <v>6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269</v>
      </c>
      <c r="T174">
        <v>0</v>
      </c>
      <c r="U174">
        <v>0</v>
      </c>
      <c r="V174">
        <v>269</v>
      </c>
      <c r="W174">
        <v>21</v>
      </c>
      <c r="X174">
        <v>9</v>
      </c>
      <c r="Y174">
        <v>12</v>
      </c>
      <c r="Z174">
        <v>0</v>
      </c>
      <c r="AA174">
        <v>248</v>
      </c>
      <c r="AB174">
        <v>138</v>
      </c>
      <c r="AC174">
        <v>16</v>
      </c>
      <c r="AD174">
        <v>94</v>
      </c>
      <c r="AE174">
        <v>248</v>
      </c>
    </row>
    <row r="175" spans="1:31">
      <c r="A175" t="s">
        <v>205</v>
      </c>
      <c r="B175" t="s">
        <v>186</v>
      </c>
      <c r="C175" t="str">
        <f t="shared" si="18"/>
        <v>260419</v>
      </c>
      <c r="D175" t="s">
        <v>204</v>
      </c>
      <c r="E175">
        <v>2</v>
      </c>
      <c r="F175">
        <v>1452</v>
      </c>
      <c r="G175">
        <v>1102</v>
      </c>
      <c r="H175">
        <v>200</v>
      </c>
      <c r="I175">
        <v>902</v>
      </c>
      <c r="J175">
        <v>2</v>
      </c>
      <c r="K175">
        <v>9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902</v>
      </c>
      <c r="T175">
        <v>0</v>
      </c>
      <c r="U175">
        <v>0</v>
      </c>
      <c r="V175">
        <v>902</v>
      </c>
      <c r="W175">
        <v>55</v>
      </c>
      <c r="X175">
        <v>18</v>
      </c>
      <c r="Y175">
        <v>37</v>
      </c>
      <c r="Z175">
        <v>0</v>
      </c>
      <c r="AA175">
        <v>847</v>
      </c>
      <c r="AB175">
        <v>324</v>
      </c>
      <c r="AC175">
        <v>82</v>
      </c>
      <c r="AD175">
        <v>441</v>
      </c>
      <c r="AE175">
        <v>847</v>
      </c>
    </row>
    <row r="176" spans="1:31">
      <c r="A176" t="s">
        <v>203</v>
      </c>
      <c r="B176" t="s">
        <v>186</v>
      </c>
      <c r="C176" t="str">
        <f t="shared" si="18"/>
        <v>260419</v>
      </c>
      <c r="D176" t="s">
        <v>202</v>
      </c>
      <c r="E176">
        <v>3</v>
      </c>
      <c r="F176">
        <v>743</v>
      </c>
      <c r="G176">
        <v>579</v>
      </c>
      <c r="H176">
        <v>153</v>
      </c>
      <c r="I176">
        <v>426</v>
      </c>
      <c r="J176">
        <v>1</v>
      </c>
      <c r="K176">
        <v>1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425</v>
      </c>
      <c r="T176">
        <v>0</v>
      </c>
      <c r="U176">
        <v>0</v>
      </c>
      <c r="V176">
        <v>425</v>
      </c>
      <c r="W176">
        <v>27</v>
      </c>
      <c r="X176">
        <v>4</v>
      </c>
      <c r="Y176">
        <v>20</v>
      </c>
      <c r="Z176">
        <v>0</v>
      </c>
      <c r="AA176">
        <v>398</v>
      </c>
      <c r="AB176">
        <v>176</v>
      </c>
      <c r="AC176">
        <v>39</v>
      </c>
      <c r="AD176">
        <v>183</v>
      </c>
      <c r="AE176">
        <v>398</v>
      </c>
    </row>
    <row r="177" spans="1:31">
      <c r="A177" t="s">
        <v>201</v>
      </c>
      <c r="B177" t="s">
        <v>186</v>
      </c>
      <c r="C177" t="str">
        <f t="shared" si="18"/>
        <v>260419</v>
      </c>
      <c r="D177" t="s">
        <v>200</v>
      </c>
      <c r="E177">
        <v>4</v>
      </c>
      <c r="F177">
        <v>1656</v>
      </c>
      <c r="G177">
        <v>1265</v>
      </c>
      <c r="H177">
        <v>280</v>
      </c>
      <c r="I177">
        <v>985</v>
      </c>
      <c r="J177">
        <v>0</v>
      </c>
      <c r="K177">
        <v>3</v>
      </c>
      <c r="L177">
        <v>1</v>
      </c>
      <c r="M177">
        <v>1</v>
      </c>
      <c r="N177">
        <v>0</v>
      </c>
      <c r="O177">
        <v>0</v>
      </c>
      <c r="P177">
        <v>0</v>
      </c>
      <c r="Q177">
        <v>0</v>
      </c>
      <c r="R177">
        <v>1</v>
      </c>
      <c r="S177">
        <v>986</v>
      </c>
      <c r="T177">
        <v>1</v>
      </c>
      <c r="U177">
        <v>0</v>
      </c>
      <c r="V177">
        <v>986</v>
      </c>
      <c r="W177">
        <v>40</v>
      </c>
      <c r="X177">
        <v>12</v>
      </c>
      <c r="Y177">
        <v>26</v>
      </c>
      <c r="Z177">
        <v>0</v>
      </c>
      <c r="AA177">
        <v>946</v>
      </c>
      <c r="AB177">
        <v>555</v>
      </c>
      <c r="AC177">
        <v>83</v>
      </c>
      <c r="AD177">
        <v>308</v>
      </c>
      <c r="AE177">
        <v>946</v>
      </c>
    </row>
    <row r="178" spans="1:31">
      <c r="A178" t="s">
        <v>199</v>
      </c>
      <c r="B178" t="s">
        <v>186</v>
      </c>
      <c r="C178" t="str">
        <f t="shared" si="18"/>
        <v>260419</v>
      </c>
      <c r="D178" t="s">
        <v>198</v>
      </c>
      <c r="E178">
        <v>5</v>
      </c>
      <c r="F178">
        <v>1566</v>
      </c>
      <c r="G178">
        <v>1193</v>
      </c>
      <c r="H178">
        <v>337</v>
      </c>
      <c r="I178">
        <v>856</v>
      </c>
      <c r="J178">
        <v>0</v>
      </c>
      <c r="K178">
        <v>2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856</v>
      </c>
      <c r="T178">
        <v>0</v>
      </c>
      <c r="U178">
        <v>0</v>
      </c>
      <c r="V178">
        <v>856</v>
      </c>
      <c r="W178">
        <v>27</v>
      </c>
      <c r="X178">
        <v>3</v>
      </c>
      <c r="Y178">
        <v>22</v>
      </c>
      <c r="Z178">
        <v>0</v>
      </c>
      <c r="AA178">
        <v>829</v>
      </c>
      <c r="AB178">
        <v>466</v>
      </c>
      <c r="AC178">
        <v>79</v>
      </c>
      <c r="AD178">
        <v>284</v>
      </c>
      <c r="AE178">
        <v>829</v>
      </c>
    </row>
    <row r="179" spans="1:31">
      <c r="A179" t="s">
        <v>197</v>
      </c>
      <c r="B179" t="s">
        <v>186</v>
      </c>
      <c r="C179" t="str">
        <f t="shared" si="18"/>
        <v>260419</v>
      </c>
      <c r="D179" t="s">
        <v>196</v>
      </c>
      <c r="E179">
        <v>6</v>
      </c>
      <c r="F179">
        <v>1177</v>
      </c>
      <c r="G179">
        <v>913</v>
      </c>
      <c r="H179">
        <v>280</v>
      </c>
      <c r="I179">
        <v>633</v>
      </c>
      <c r="J179">
        <v>1</v>
      </c>
      <c r="K179">
        <v>1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633</v>
      </c>
      <c r="T179">
        <v>0</v>
      </c>
      <c r="U179">
        <v>0</v>
      </c>
      <c r="V179">
        <v>633</v>
      </c>
      <c r="W179">
        <v>32</v>
      </c>
      <c r="X179">
        <v>9</v>
      </c>
      <c r="Y179">
        <v>23</v>
      </c>
      <c r="Z179">
        <v>0</v>
      </c>
      <c r="AA179">
        <v>601</v>
      </c>
      <c r="AB179">
        <v>339</v>
      </c>
      <c r="AC179">
        <v>72</v>
      </c>
      <c r="AD179">
        <v>190</v>
      </c>
      <c r="AE179">
        <v>601</v>
      </c>
    </row>
    <row r="180" spans="1:31">
      <c r="A180" t="s">
        <v>195</v>
      </c>
      <c r="B180" t="s">
        <v>186</v>
      </c>
      <c r="C180" t="str">
        <f t="shared" si="18"/>
        <v>260419</v>
      </c>
      <c r="D180" t="s">
        <v>194</v>
      </c>
      <c r="E180">
        <v>7</v>
      </c>
      <c r="F180">
        <v>495</v>
      </c>
      <c r="G180">
        <v>382</v>
      </c>
      <c r="H180">
        <v>162</v>
      </c>
      <c r="I180">
        <v>220</v>
      </c>
      <c r="J180">
        <v>0</v>
      </c>
      <c r="K180">
        <v>2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220</v>
      </c>
      <c r="T180">
        <v>0</v>
      </c>
      <c r="U180">
        <v>0</v>
      </c>
      <c r="V180">
        <v>220</v>
      </c>
      <c r="W180">
        <v>8</v>
      </c>
      <c r="X180">
        <v>3</v>
      </c>
      <c r="Y180">
        <v>5</v>
      </c>
      <c r="Z180">
        <v>0</v>
      </c>
      <c r="AA180">
        <v>212</v>
      </c>
      <c r="AB180">
        <v>123</v>
      </c>
      <c r="AC180">
        <v>22</v>
      </c>
      <c r="AD180">
        <v>67</v>
      </c>
      <c r="AE180">
        <v>212</v>
      </c>
    </row>
    <row r="181" spans="1:31">
      <c r="A181" t="s">
        <v>193</v>
      </c>
      <c r="B181" t="s">
        <v>186</v>
      </c>
      <c r="C181" t="str">
        <f t="shared" si="18"/>
        <v>260419</v>
      </c>
      <c r="D181" t="s">
        <v>192</v>
      </c>
      <c r="E181">
        <v>8</v>
      </c>
      <c r="F181">
        <v>723</v>
      </c>
      <c r="G181">
        <v>560</v>
      </c>
      <c r="H181">
        <v>194</v>
      </c>
      <c r="I181">
        <v>366</v>
      </c>
      <c r="J181">
        <v>0</v>
      </c>
      <c r="K181">
        <v>1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366</v>
      </c>
      <c r="T181">
        <v>0</v>
      </c>
      <c r="U181">
        <v>0</v>
      </c>
      <c r="V181">
        <v>366</v>
      </c>
      <c r="W181">
        <v>9</v>
      </c>
      <c r="X181">
        <v>3</v>
      </c>
      <c r="Y181">
        <v>6</v>
      </c>
      <c r="Z181">
        <v>0</v>
      </c>
      <c r="AA181">
        <v>357</v>
      </c>
      <c r="AB181">
        <v>194</v>
      </c>
      <c r="AC181">
        <v>21</v>
      </c>
      <c r="AD181">
        <v>142</v>
      </c>
      <c r="AE181">
        <v>357</v>
      </c>
    </row>
    <row r="182" spans="1:31">
      <c r="A182" t="s">
        <v>191</v>
      </c>
      <c r="B182" t="s">
        <v>186</v>
      </c>
      <c r="C182" t="str">
        <f t="shared" si="18"/>
        <v>260419</v>
      </c>
      <c r="D182" t="s">
        <v>190</v>
      </c>
      <c r="E182">
        <v>9</v>
      </c>
      <c r="F182">
        <v>687</v>
      </c>
      <c r="G182">
        <v>532</v>
      </c>
      <c r="H182">
        <v>164</v>
      </c>
      <c r="I182">
        <v>368</v>
      </c>
      <c r="J182">
        <v>3</v>
      </c>
      <c r="K182">
        <v>2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368</v>
      </c>
      <c r="T182">
        <v>0</v>
      </c>
      <c r="U182">
        <v>0</v>
      </c>
      <c r="V182">
        <v>368</v>
      </c>
      <c r="W182">
        <v>15</v>
      </c>
      <c r="X182">
        <v>5</v>
      </c>
      <c r="Y182">
        <v>10</v>
      </c>
      <c r="Z182">
        <v>0</v>
      </c>
      <c r="AA182">
        <v>353</v>
      </c>
      <c r="AB182">
        <v>202</v>
      </c>
      <c r="AC182">
        <v>34</v>
      </c>
      <c r="AD182">
        <v>117</v>
      </c>
      <c r="AE182">
        <v>353</v>
      </c>
    </row>
    <row r="183" spans="1:31">
      <c r="A183" t="s">
        <v>189</v>
      </c>
      <c r="B183" t="s">
        <v>186</v>
      </c>
      <c r="C183" t="str">
        <f t="shared" si="18"/>
        <v>260419</v>
      </c>
      <c r="D183" t="s">
        <v>188</v>
      </c>
      <c r="E183">
        <v>10</v>
      </c>
      <c r="F183">
        <v>1053</v>
      </c>
      <c r="G183">
        <v>811</v>
      </c>
      <c r="H183">
        <v>256</v>
      </c>
      <c r="I183">
        <v>555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555</v>
      </c>
      <c r="T183">
        <v>0</v>
      </c>
      <c r="U183">
        <v>0</v>
      </c>
      <c r="V183">
        <v>555</v>
      </c>
      <c r="W183">
        <v>33</v>
      </c>
      <c r="X183">
        <v>3</v>
      </c>
      <c r="Y183">
        <v>28</v>
      </c>
      <c r="Z183">
        <v>0</v>
      </c>
      <c r="AA183">
        <v>522</v>
      </c>
      <c r="AB183">
        <v>234</v>
      </c>
      <c r="AC183">
        <v>68</v>
      </c>
      <c r="AD183">
        <v>220</v>
      </c>
      <c r="AE183">
        <v>522</v>
      </c>
    </row>
    <row r="184" spans="1:31">
      <c r="A184" t="s">
        <v>187</v>
      </c>
      <c r="B184" t="s">
        <v>186</v>
      </c>
      <c r="C184" t="str">
        <f t="shared" si="18"/>
        <v>260419</v>
      </c>
      <c r="D184" t="s">
        <v>185</v>
      </c>
      <c r="E184">
        <v>11</v>
      </c>
      <c r="F184">
        <v>493</v>
      </c>
      <c r="G184">
        <v>381</v>
      </c>
      <c r="H184">
        <v>156</v>
      </c>
      <c r="I184">
        <v>225</v>
      </c>
      <c r="J184">
        <v>0</v>
      </c>
      <c r="K184">
        <v>1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225</v>
      </c>
      <c r="T184">
        <v>0</v>
      </c>
      <c r="U184">
        <v>0</v>
      </c>
      <c r="V184">
        <v>225</v>
      </c>
      <c r="W184">
        <v>7</v>
      </c>
      <c r="X184">
        <v>0</v>
      </c>
      <c r="Y184">
        <v>4</v>
      </c>
      <c r="Z184">
        <v>0</v>
      </c>
      <c r="AA184">
        <v>218</v>
      </c>
      <c r="AB184">
        <v>124</v>
      </c>
      <c r="AC184">
        <v>25</v>
      </c>
      <c r="AD184">
        <v>69</v>
      </c>
      <c r="AE184">
        <v>218</v>
      </c>
    </row>
    <row r="185" spans="1:31">
      <c r="A185" t="s">
        <v>184</v>
      </c>
      <c r="B185" t="s">
        <v>1</v>
      </c>
      <c r="C185" t="str">
        <f t="shared" ref="C185:C216" si="19">"266101"</f>
        <v>266101</v>
      </c>
      <c r="D185" t="s">
        <v>183</v>
      </c>
      <c r="E185">
        <v>1</v>
      </c>
      <c r="F185">
        <v>2206</v>
      </c>
      <c r="G185">
        <v>1694</v>
      </c>
      <c r="H185">
        <v>491</v>
      </c>
      <c r="I185">
        <v>1203</v>
      </c>
      <c r="J185">
        <v>0</v>
      </c>
      <c r="K185">
        <v>21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1203</v>
      </c>
      <c r="T185">
        <v>0</v>
      </c>
      <c r="U185">
        <v>0</v>
      </c>
      <c r="V185">
        <v>1203</v>
      </c>
      <c r="W185">
        <v>59</v>
      </c>
      <c r="X185">
        <v>16</v>
      </c>
      <c r="Y185">
        <v>43</v>
      </c>
      <c r="Z185">
        <v>0</v>
      </c>
      <c r="AA185">
        <v>1144</v>
      </c>
      <c r="AB185">
        <v>433</v>
      </c>
      <c r="AC185">
        <v>116</v>
      </c>
      <c r="AD185">
        <v>595</v>
      </c>
      <c r="AE185">
        <v>1144</v>
      </c>
    </row>
    <row r="186" spans="1:31">
      <c r="A186" t="s">
        <v>182</v>
      </c>
      <c r="B186" t="s">
        <v>1</v>
      </c>
      <c r="C186" t="str">
        <f t="shared" si="19"/>
        <v>266101</v>
      </c>
      <c r="D186" t="s">
        <v>181</v>
      </c>
      <c r="E186">
        <v>2</v>
      </c>
      <c r="F186">
        <v>2256</v>
      </c>
      <c r="G186">
        <v>1744</v>
      </c>
      <c r="H186">
        <v>590</v>
      </c>
      <c r="I186">
        <v>1154</v>
      </c>
      <c r="J186">
        <v>0</v>
      </c>
      <c r="K186">
        <v>6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1154</v>
      </c>
      <c r="T186">
        <v>0</v>
      </c>
      <c r="U186">
        <v>0</v>
      </c>
      <c r="V186">
        <v>1154</v>
      </c>
      <c r="W186">
        <v>45</v>
      </c>
      <c r="X186">
        <v>7</v>
      </c>
      <c r="Y186">
        <v>38</v>
      </c>
      <c r="Z186">
        <v>0</v>
      </c>
      <c r="AA186">
        <v>1109</v>
      </c>
      <c r="AB186">
        <v>501</v>
      </c>
      <c r="AC186">
        <v>119</v>
      </c>
      <c r="AD186">
        <v>489</v>
      </c>
      <c r="AE186">
        <v>1109</v>
      </c>
    </row>
    <row r="187" spans="1:31">
      <c r="A187" t="s">
        <v>180</v>
      </c>
      <c r="B187" t="s">
        <v>1</v>
      </c>
      <c r="C187" t="str">
        <f t="shared" si="19"/>
        <v>266101</v>
      </c>
      <c r="D187" t="s">
        <v>179</v>
      </c>
      <c r="E187">
        <v>3</v>
      </c>
      <c r="F187">
        <v>1866</v>
      </c>
      <c r="G187">
        <v>1424</v>
      </c>
      <c r="H187">
        <v>270</v>
      </c>
      <c r="I187">
        <v>1154</v>
      </c>
      <c r="J187">
        <v>0</v>
      </c>
      <c r="K187">
        <v>8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1153</v>
      </c>
      <c r="T187">
        <v>0</v>
      </c>
      <c r="U187">
        <v>0</v>
      </c>
      <c r="V187">
        <v>1153</v>
      </c>
      <c r="W187">
        <v>76</v>
      </c>
      <c r="X187">
        <v>18</v>
      </c>
      <c r="Y187">
        <v>58</v>
      </c>
      <c r="Z187">
        <v>0</v>
      </c>
      <c r="AA187">
        <v>1077</v>
      </c>
      <c r="AB187">
        <v>455</v>
      </c>
      <c r="AC187">
        <v>118</v>
      </c>
      <c r="AD187">
        <v>504</v>
      </c>
      <c r="AE187">
        <v>1077</v>
      </c>
    </row>
    <row r="188" spans="1:31">
      <c r="A188" t="s">
        <v>178</v>
      </c>
      <c r="B188" t="s">
        <v>1</v>
      </c>
      <c r="C188" t="str">
        <f t="shared" si="19"/>
        <v>266101</v>
      </c>
      <c r="D188" t="s">
        <v>177</v>
      </c>
      <c r="E188">
        <v>4</v>
      </c>
      <c r="F188">
        <v>1097</v>
      </c>
      <c r="G188">
        <v>842</v>
      </c>
      <c r="H188">
        <v>158</v>
      </c>
      <c r="I188">
        <v>684</v>
      </c>
      <c r="J188">
        <v>0</v>
      </c>
      <c r="K188">
        <v>3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684</v>
      </c>
      <c r="T188">
        <v>0</v>
      </c>
      <c r="U188">
        <v>0</v>
      </c>
      <c r="V188">
        <v>684</v>
      </c>
      <c r="W188">
        <v>26</v>
      </c>
      <c r="X188">
        <v>5</v>
      </c>
      <c r="Y188">
        <v>21</v>
      </c>
      <c r="Z188">
        <v>0</v>
      </c>
      <c r="AA188">
        <v>658</v>
      </c>
      <c r="AB188">
        <v>301</v>
      </c>
      <c r="AC188">
        <v>67</v>
      </c>
      <c r="AD188">
        <v>290</v>
      </c>
      <c r="AE188">
        <v>658</v>
      </c>
    </row>
    <row r="189" spans="1:31">
      <c r="A189" t="s">
        <v>176</v>
      </c>
      <c r="B189" t="s">
        <v>1</v>
      </c>
      <c r="C189" t="str">
        <f t="shared" si="19"/>
        <v>266101</v>
      </c>
      <c r="D189" t="s">
        <v>175</v>
      </c>
      <c r="E189">
        <v>5</v>
      </c>
      <c r="F189">
        <v>1714</v>
      </c>
      <c r="G189">
        <v>1313</v>
      </c>
      <c r="H189">
        <v>236</v>
      </c>
      <c r="I189">
        <v>1077</v>
      </c>
      <c r="J189">
        <v>0</v>
      </c>
      <c r="K189">
        <v>7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1076</v>
      </c>
      <c r="T189">
        <v>0</v>
      </c>
      <c r="U189">
        <v>0</v>
      </c>
      <c r="V189">
        <v>1076</v>
      </c>
      <c r="W189">
        <v>43</v>
      </c>
      <c r="X189">
        <v>12</v>
      </c>
      <c r="Y189">
        <v>28</v>
      </c>
      <c r="Z189">
        <v>0</v>
      </c>
      <c r="AA189">
        <v>1033</v>
      </c>
      <c r="AB189">
        <v>455</v>
      </c>
      <c r="AC189">
        <v>102</v>
      </c>
      <c r="AD189">
        <v>476</v>
      </c>
      <c r="AE189">
        <v>1033</v>
      </c>
    </row>
    <row r="190" spans="1:31">
      <c r="A190" t="s">
        <v>174</v>
      </c>
      <c r="B190" t="s">
        <v>1</v>
      </c>
      <c r="C190" t="str">
        <f t="shared" si="19"/>
        <v>266101</v>
      </c>
      <c r="D190" t="s">
        <v>173</v>
      </c>
      <c r="E190">
        <v>6</v>
      </c>
      <c r="F190">
        <v>1205</v>
      </c>
      <c r="G190">
        <v>920</v>
      </c>
      <c r="H190">
        <v>167</v>
      </c>
      <c r="I190">
        <v>753</v>
      </c>
      <c r="J190">
        <v>0</v>
      </c>
      <c r="K190">
        <v>3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753</v>
      </c>
      <c r="T190">
        <v>0</v>
      </c>
      <c r="U190">
        <v>0</v>
      </c>
      <c r="V190">
        <v>753</v>
      </c>
      <c r="W190">
        <v>36</v>
      </c>
      <c r="X190">
        <v>8</v>
      </c>
      <c r="Y190">
        <v>28</v>
      </c>
      <c r="Z190">
        <v>0</v>
      </c>
      <c r="AA190">
        <v>717</v>
      </c>
      <c r="AB190">
        <v>275</v>
      </c>
      <c r="AC190">
        <v>73</v>
      </c>
      <c r="AD190">
        <v>369</v>
      </c>
      <c r="AE190">
        <v>717</v>
      </c>
    </row>
    <row r="191" spans="1:31">
      <c r="A191" t="s">
        <v>172</v>
      </c>
      <c r="B191" t="s">
        <v>1</v>
      </c>
      <c r="C191" t="str">
        <f t="shared" si="19"/>
        <v>266101</v>
      </c>
      <c r="D191" t="s">
        <v>171</v>
      </c>
      <c r="E191">
        <v>7</v>
      </c>
      <c r="F191">
        <v>996</v>
      </c>
      <c r="G191">
        <v>772</v>
      </c>
      <c r="H191">
        <v>210</v>
      </c>
      <c r="I191">
        <v>562</v>
      </c>
      <c r="J191">
        <v>0</v>
      </c>
      <c r="K191">
        <v>3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561</v>
      </c>
      <c r="T191">
        <v>0</v>
      </c>
      <c r="U191">
        <v>0</v>
      </c>
      <c r="V191">
        <v>561</v>
      </c>
      <c r="W191">
        <v>41</v>
      </c>
      <c r="X191">
        <v>9</v>
      </c>
      <c r="Y191">
        <v>32</v>
      </c>
      <c r="Z191">
        <v>0</v>
      </c>
      <c r="AA191">
        <v>520</v>
      </c>
      <c r="AB191">
        <v>218</v>
      </c>
      <c r="AC191">
        <v>46</v>
      </c>
      <c r="AD191">
        <v>256</v>
      </c>
      <c r="AE191">
        <v>520</v>
      </c>
    </row>
    <row r="192" spans="1:31">
      <c r="A192" t="s">
        <v>170</v>
      </c>
      <c r="B192" t="s">
        <v>1</v>
      </c>
      <c r="C192" t="str">
        <f t="shared" si="19"/>
        <v>266101</v>
      </c>
      <c r="D192" t="s">
        <v>169</v>
      </c>
      <c r="E192">
        <v>8</v>
      </c>
      <c r="F192">
        <v>2203</v>
      </c>
      <c r="G192">
        <v>1682</v>
      </c>
      <c r="H192">
        <v>366</v>
      </c>
      <c r="I192">
        <v>1316</v>
      </c>
      <c r="J192">
        <v>0</v>
      </c>
      <c r="K192">
        <v>7</v>
      </c>
      <c r="L192">
        <v>1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1</v>
      </c>
      <c r="S192">
        <v>1317</v>
      </c>
      <c r="T192">
        <v>1</v>
      </c>
      <c r="U192">
        <v>0</v>
      </c>
      <c r="V192">
        <v>1317</v>
      </c>
      <c r="W192">
        <v>51</v>
      </c>
      <c r="X192">
        <v>10</v>
      </c>
      <c r="Y192">
        <v>41</v>
      </c>
      <c r="Z192">
        <v>0</v>
      </c>
      <c r="AA192">
        <v>1266</v>
      </c>
      <c r="AB192">
        <v>477</v>
      </c>
      <c r="AC192">
        <v>134</v>
      </c>
      <c r="AD192">
        <v>655</v>
      </c>
      <c r="AE192">
        <v>1266</v>
      </c>
    </row>
    <row r="193" spans="1:31">
      <c r="A193" t="s">
        <v>168</v>
      </c>
      <c r="B193" t="s">
        <v>1</v>
      </c>
      <c r="C193" t="str">
        <f t="shared" si="19"/>
        <v>266101</v>
      </c>
      <c r="D193" t="s">
        <v>167</v>
      </c>
      <c r="E193">
        <v>9</v>
      </c>
      <c r="F193">
        <v>2080</v>
      </c>
      <c r="G193">
        <v>1604</v>
      </c>
      <c r="H193">
        <v>351</v>
      </c>
      <c r="I193">
        <v>1253</v>
      </c>
      <c r="J193">
        <v>0</v>
      </c>
      <c r="K193">
        <v>25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1253</v>
      </c>
      <c r="T193">
        <v>0</v>
      </c>
      <c r="U193">
        <v>0</v>
      </c>
      <c r="V193">
        <v>1253</v>
      </c>
      <c r="W193">
        <v>48</v>
      </c>
      <c r="X193">
        <v>25</v>
      </c>
      <c r="Y193">
        <v>23</v>
      </c>
      <c r="Z193">
        <v>0</v>
      </c>
      <c r="AA193">
        <v>1205</v>
      </c>
      <c r="AB193">
        <v>464</v>
      </c>
      <c r="AC193">
        <v>133</v>
      </c>
      <c r="AD193">
        <v>608</v>
      </c>
      <c r="AE193">
        <v>1205</v>
      </c>
    </row>
    <row r="194" spans="1:31">
      <c r="A194" t="s">
        <v>166</v>
      </c>
      <c r="B194" t="s">
        <v>1</v>
      </c>
      <c r="C194" t="str">
        <f t="shared" si="19"/>
        <v>266101</v>
      </c>
      <c r="D194" t="s">
        <v>165</v>
      </c>
      <c r="E194">
        <v>10</v>
      </c>
      <c r="F194">
        <v>2272</v>
      </c>
      <c r="G194">
        <v>1734</v>
      </c>
      <c r="H194">
        <v>425</v>
      </c>
      <c r="I194">
        <v>1309</v>
      </c>
      <c r="J194">
        <v>1</v>
      </c>
      <c r="K194">
        <v>10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1307</v>
      </c>
      <c r="T194">
        <v>0</v>
      </c>
      <c r="U194">
        <v>0</v>
      </c>
      <c r="V194">
        <v>1307</v>
      </c>
      <c r="W194">
        <v>40</v>
      </c>
      <c r="X194">
        <v>5</v>
      </c>
      <c r="Y194">
        <v>20</v>
      </c>
      <c r="Z194">
        <v>0</v>
      </c>
      <c r="AA194">
        <v>1267</v>
      </c>
      <c r="AB194">
        <v>606</v>
      </c>
      <c r="AC194">
        <v>112</v>
      </c>
      <c r="AD194">
        <v>549</v>
      </c>
      <c r="AE194">
        <v>1267</v>
      </c>
    </row>
    <row r="195" spans="1:31">
      <c r="A195" t="s">
        <v>164</v>
      </c>
      <c r="B195" t="s">
        <v>1</v>
      </c>
      <c r="C195" t="str">
        <f t="shared" si="19"/>
        <v>266101</v>
      </c>
      <c r="D195" t="s">
        <v>163</v>
      </c>
      <c r="E195">
        <v>11</v>
      </c>
      <c r="F195">
        <v>1719</v>
      </c>
      <c r="G195">
        <v>1303</v>
      </c>
      <c r="H195">
        <v>258</v>
      </c>
      <c r="I195">
        <v>1045</v>
      </c>
      <c r="J195">
        <v>0</v>
      </c>
      <c r="K195">
        <v>22</v>
      </c>
      <c r="L195">
        <v>2</v>
      </c>
      <c r="M195">
        <v>2</v>
      </c>
      <c r="N195">
        <v>0</v>
      </c>
      <c r="O195">
        <v>0</v>
      </c>
      <c r="P195">
        <v>0</v>
      </c>
      <c r="Q195">
        <v>0</v>
      </c>
      <c r="R195">
        <v>2</v>
      </c>
      <c r="S195">
        <v>1045</v>
      </c>
      <c r="T195">
        <v>2</v>
      </c>
      <c r="U195">
        <v>0</v>
      </c>
      <c r="V195">
        <v>1045</v>
      </c>
      <c r="W195">
        <v>52</v>
      </c>
      <c r="X195">
        <v>18</v>
      </c>
      <c r="Y195">
        <v>18</v>
      </c>
      <c r="Z195">
        <v>0</v>
      </c>
      <c r="AA195">
        <v>993</v>
      </c>
      <c r="AB195">
        <v>440</v>
      </c>
      <c r="AC195">
        <v>94</v>
      </c>
      <c r="AD195">
        <v>459</v>
      </c>
      <c r="AE195">
        <v>993</v>
      </c>
    </row>
    <row r="196" spans="1:31">
      <c r="A196" t="s">
        <v>162</v>
      </c>
      <c r="B196" t="s">
        <v>1</v>
      </c>
      <c r="C196" t="str">
        <f t="shared" si="19"/>
        <v>266101</v>
      </c>
      <c r="D196" t="s">
        <v>161</v>
      </c>
      <c r="E196">
        <v>12</v>
      </c>
      <c r="F196">
        <v>1940</v>
      </c>
      <c r="G196">
        <v>1500</v>
      </c>
      <c r="H196">
        <v>382</v>
      </c>
      <c r="I196">
        <v>1118</v>
      </c>
      <c r="J196">
        <v>1</v>
      </c>
      <c r="K196">
        <v>18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1118</v>
      </c>
      <c r="T196">
        <v>0</v>
      </c>
      <c r="U196">
        <v>0</v>
      </c>
      <c r="V196">
        <v>1118</v>
      </c>
      <c r="W196">
        <v>63</v>
      </c>
      <c r="X196">
        <v>31</v>
      </c>
      <c r="Y196">
        <v>32</v>
      </c>
      <c r="Z196">
        <v>0</v>
      </c>
      <c r="AA196">
        <v>1055</v>
      </c>
      <c r="AB196">
        <v>387</v>
      </c>
      <c r="AC196">
        <v>93</v>
      </c>
      <c r="AD196">
        <v>575</v>
      </c>
      <c r="AE196">
        <v>1055</v>
      </c>
    </row>
    <row r="197" spans="1:31">
      <c r="A197" t="s">
        <v>160</v>
      </c>
      <c r="B197" t="s">
        <v>1</v>
      </c>
      <c r="C197" t="str">
        <f t="shared" si="19"/>
        <v>266101</v>
      </c>
      <c r="D197" t="s">
        <v>159</v>
      </c>
      <c r="E197">
        <v>13</v>
      </c>
      <c r="F197">
        <v>1748</v>
      </c>
      <c r="G197">
        <v>1344</v>
      </c>
      <c r="H197">
        <v>464</v>
      </c>
      <c r="I197">
        <v>880</v>
      </c>
      <c r="J197">
        <v>0</v>
      </c>
      <c r="K197">
        <v>7</v>
      </c>
      <c r="L197">
        <v>1</v>
      </c>
      <c r="M197">
        <v>1</v>
      </c>
      <c r="N197">
        <v>0</v>
      </c>
      <c r="O197">
        <v>0</v>
      </c>
      <c r="P197">
        <v>0</v>
      </c>
      <c r="Q197">
        <v>0</v>
      </c>
      <c r="R197">
        <v>1</v>
      </c>
      <c r="S197">
        <v>881</v>
      </c>
      <c r="T197">
        <v>1</v>
      </c>
      <c r="U197">
        <v>0</v>
      </c>
      <c r="V197">
        <v>881</v>
      </c>
      <c r="W197">
        <v>39</v>
      </c>
      <c r="X197">
        <v>10</v>
      </c>
      <c r="Y197">
        <v>29</v>
      </c>
      <c r="Z197">
        <v>0</v>
      </c>
      <c r="AA197">
        <v>842</v>
      </c>
      <c r="AB197">
        <v>346</v>
      </c>
      <c r="AC197">
        <v>76</v>
      </c>
      <c r="AD197">
        <v>420</v>
      </c>
      <c r="AE197">
        <v>842</v>
      </c>
    </row>
    <row r="198" spans="1:31">
      <c r="A198" t="s">
        <v>158</v>
      </c>
      <c r="B198" t="s">
        <v>1</v>
      </c>
      <c r="C198" t="str">
        <f t="shared" si="19"/>
        <v>266101</v>
      </c>
      <c r="D198" t="s">
        <v>157</v>
      </c>
      <c r="E198">
        <v>14</v>
      </c>
      <c r="F198">
        <v>1661</v>
      </c>
      <c r="G198">
        <v>1260</v>
      </c>
      <c r="H198">
        <v>430</v>
      </c>
      <c r="I198">
        <v>830</v>
      </c>
      <c r="J198">
        <v>1</v>
      </c>
      <c r="K198">
        <v>27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830</v>
      </c>
      <c r="T198">
        <v>0</v>
      </c>
      <c r="U198">
        <v>0</v>
      </c>
      <c r="V198">
        <v>830</v>
      </c>
      <c r="W198">
        <v>35</v>
      </c>
      <c r="X198">
        <v>15</v>
      </c>
      <c r="Y198">
        <v>20</v>
      </c>
      <c r="Z198">
        <v>0</v>
      </c>
      <c r="AA198">
        <v>795</v>
      </c>
      <c r="AB198">
        <v>391</v>
      </c>
      <c r="AC198">
        <v>71</v>
      </c>
      <c r="AD198">
        <v>333</v>
      </c>
      <c r="AE198">
        <v>795</v>
      </c>
    </row>
    <row r="199" spans="1:31">
      <c r="A199" t="s">
        <v>156</v>
      </c>
      <c r="B199" t="s">
        <v>1</v>
      </c>
      <c r="C199" t="str">
        <f t="shared" si="19"/>
        <v>266101</v>
      </c>
      <c r="D199" t="s">
        <v>155</v>
      </c>
      <c r="E199">
        <v>15</v>
      </c>
      <c r="F199">
        <v>1812</v>
      </c>
      <c r="G199">
        <v>1405</v>
      </c>
      <c r="H199">
        <v>385</v>
      </c>
      <c r="I199">
        <v>1020</v>
      </c>
      <c r="J199">
        <v>2</v>
      </c>
      <c r="K199">
        <v>7</v>
      </c>
      <c r="L199">
        <v>2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1018</v>
      </c>
      <c r="T199">
        <v>0</v>
      </c>
      <c r="U199">
        <v>0</v>
      </c>
      <c r="V199">
        <v>1018</v>
      </c>
      <c r="W199">
        <v>52</v>
      </c>
      <c r="X199">
        <v>11</v>
      </c>
      <c r="Y199">
        <v>21</v>
      </c>
      <c r="Z199">
        <v>0</v>
      </c>
      <c r="AA199">
        <v>966</v>
      </c>
      <c r="AB199">
        <v>323</v>
      </c>
      <c r="AC199">
        <v>112</v>
      </c>
      <c r="AD199">
        <v>531</v>
      </c>
      <c r="AE199">
        <v>966</v>
      </c>
    </row>
    <row r="200" spans="1:31">
      <c r="A200" t="s">
        <v>154</v>
      </c>
      <c r="B200" t="s">
        <v>1</v>
      </c>
      <c r="C200" t="str">
        <f t="shared" si="19"/>
        <v>266101</v>
      </c>
      <c r="D200" t="s">
        <v>153</v>
      </c>
      <c r="E200">
        <v>16</v>
      </c>
      <c r="F200">
        <v>1834</v>
      </c>
      <c r="G200">
        <v>1406</v>
      </c>
      <c r="H200">
        <v>318</v>
      </c>
      <c r="I200">
        <v>1088</v>
      </c>
      <c r="J200">
        <v>2</v>
      </c>
      <c r="K200">
        <v>7</v>
      </c>
      <c r="L200">
        <v>1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1088</v>
      </c>
      <c r="T200">
        <v>0</v>
      </c>
      <c r="U200">
        <v>0</v>
      </c>
      <c r="V200">
        <v>1088</v>
      </c>
      <c r="W200">
        <v>50</v>
      </c>
      <c r="X200">
        <v>11</v>
      </c>
      <c r="Y200">
        <v>39</v>
      </c>
      <c r="Z200">
        <v>0</v>
      </c>
      <c r="AA200">
        <v>1038</v>
      </c>
      <c r="AB200">
        <v>348</v>
      </c>
      <c r="AC200">
        <v>108</v>
      </c>
      <c r="AD200">
        <v>582</v>
      </c>
      <c r="AE200">
        <v>1038</v>
      </c>
    </row>
    <row r="201" spans="1:31">
      <c r="A201" t="s">
        <v>152</v>
      </c>
      <c r="B201" t="s">
        <v>1</v>
      </c>
      <c r="C201" t="str">
        <f t="shared" si="19"/>
        <v>266101</v>
      </c>
      <c r="D201" t="s">
        <v>151</v>
      </c>
      <c r="E201">
        <v>17</v>
      </c>
      <c r="F201">
        <v>1777</v>
      </c>
      <c r="G201">
        <v>1364</v>
      </c>
      <c r="H201">
        <v>277</v>
      </c>
      <c r="I201">
        <v>1087</v>
      </c>
      <c r="J201">
        <v>1</v>
      </c>
      <c r="K201">
        <v>17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1087</v>
      </c>
      <c r="T201">
        <v>0</v>
      </c>
      <c r="U201">
        <v>0</v>
      </c>
      <c r="V201">
        <v>1087</v>
      </c>
      <c r="W201">
        <v>66</v>
      </c>
      <c r="X201">
        <v>36</v>
      </c>
      <c r="Y201">
        <v>30</v>
      </c>
      <c r="Z201">
        <v>0</v>
      </c>
      <c r="AA201">
        <v>1021</v>
      </c>
      <c r="AB201">
        <v>320</v>
      </c>
      <c r="AC201">
        <v>125</v>
      </c>
      <c r="AD201">
        <v>576</v>
      </c>
      <c r="AE201">
        <v>1021</v>
      </c>
    </row>
    <row r="202" spans="1:31">
      <c r="A202" t="s">
        <v>150</v>
      </c>
      <c r="B202" t="s">
        <v>1</v>
      </c>
      <c r="C202" t="str">
        <f t="shared" si="19"/>
        <v>266101</v>
      </c>
      <c r="D202" t="s">
        <v>149</v>
      </c>
      <c r="E202">
        <v>18</v>
      </c>
      <c r="F202">
        <v>1897</v>
      </c>
      <c r="G202">
        <v>1451</v>
      </c>
      <c r="H202">
        <v>447</v>
      </c>
      <c r="I202">
        <v>1004</v>
      </c>
      <c r="J202">
        <v>0</v>
      </c>
      <c r="K202">
        <v>2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1004</v>
      </c>
      <c r="T202">
        <v>0</v>
      </c>
      <c r="U202">
        <v>0</v>
      </c>
      <c r="V202">
        <v>1004</v>
      </c>
      <c r="W202">
        <v>32</v>
      </c>
      <c r="X202">
        <v>7</v>
      </c>
      <c r="Y202">
        <v>25</v>
      </c>
      <c r="Z202">
        <v>0</v>
      </c>
      <c r="AA202">
        <v>972</v>
      </c>
      <c r="AB202">
        <v>505</v>
      </c>
      <c r="AC202">
        <v>119</v>
      </c>
      <c r="AD202">
        <v>348</v>
      </c>
      <c r="AE202">
        <v>972</v>
      </c>
    </row>
    <row r="203" spans="1:31">
      <c r="A203" t="s">
        <v>148</v>
      </c>
      <c r="B203" t="s">
        <v>1</v>
      </c>
      <c r="C203" t="str">
        <f t="shared" si="19"/>
        <v>266101</v>
      </c>
      <c r="D203" t="s">
        <v>147</v>
      </c>
      <c r="E203">
        <v>19</v>
      </c>
      <c r="F203">
        <v>1904</v>
      </c>
      <c r="G203">
        <v>1467</v>
      </c>
      <c r="H203">
        <v>564</v>
      </c>
      <c r="I203">
        <v>903</v>
      </c>
      <c r="J203">
        <v>0</v>
      </c>
      <c r="K203">
        <v>4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903</v>
      </c>
      <c r="T203">
        <v>0</v>
      </c>
      <c r="U203">
        <v>0</v>
      </c>
      <c r="V203">
        <v>903</v>
      </c>
      <c r="W203">
        <v>26</v>
      </c>
      <c r="X203">
        <v>6</v>
      </c>
      <c r="Y203">
        <v>19</v>
      </c>
      <c r="Z203">
        <v>0</v>
      </c>
      <c r="AA203">
        <v>877</v>
      </c>
      <c r="AB203">
        <v>481</v>
      </c>
      <c r="AC203">
        <v>63</v>
      </c>
      <c r="AD203">
        <v>333</v>
      </c>
      <c r="AE203">
        <v>877</v>
      </c>
    </row>
    <row r="204" spans="1:31">
      <c r="A204" t="s">
        <v>146</v>
      </c>
      <c r="B204" t="s">
        <v>1</v>
      </c>
      <c r="C204" t="str">
        <f t="shared" si="19"/>
        <v>266101</v>
      </c>
      <c r="D204" t="s">
        <v>145</v>
      </c>
      <c r="E204">
        <v>20</v>
      </c>
      <c r="F204">
        <v>2096</v>
      </c>
      <c r="G204">
        <v>1620</v>
      </c>
      <c r="H204">
        <v>411</v>
      </c>
      <c r="I204">
        <v>1209</v>
      </c>
      <c r="J204">
        <v>2</v>
      </c>
      <c r="K204">
        <v>5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1209</v>
      </c>
      <c r="T204">
        <v>0</v>
      </c>
      <c r="U204">
        <v>0</v>
      </c>
      <c r="V204">
        <v>1209</v>
      </c>
      <c r="W204">
        <v>58</v>
      </c>
      <c r="X204">
        <v>19</v>
      </c>
      <c r="Y204">
        <v>39</v>
      </c>
      <c r="Z204">
        <v>0</v>
      </c>
      <c r="AA204">
        <v>1151</v>
      </c>
      <c r="AB204">
        <v>551</v>
      </c>
      <c r="AC204">
        <v>105</v>
      </c>
      <c r="AD204">
        <v>495</v>
      </c>
      <c r="AE204">
        <v>1151</v>
      </c>
    </row>
    <row r="205" spans="1:31">
      <c r="A205" t="s">
        <v>144</v>
      </c>
      <c r="B205" t="s">
        <v>1</v>
      </c>
      <c r="C205" t="str">
        <f t="shared" si="19"/>
        <v>266101</v>
      </c>
      <c r="D205" t="s">
        <v>143</v>
      </c>
      <c r="E205">
        <v>21</v>
      </c>
      <c r="F205">
        <v>2190</v>
      </c>
      <c r="G205">
        <v>1651</v>
      </c>
      <c r="H205">
        <v>358</v>
      </c>
      <c r="I205">
        <v>1293</v>
      </c>
      <c r="J205">
        <v>0</v>
      </c>
      <c r="K205">
        <v>6</v>
      </c>
      <c r="L205">
        <v>36</v>
      </c>
      <c r="M205">
        <v>36</v>
      </c>
      <c r="N205">
        <v>3</v>
      </c>
      <c r="O205">
        <v>0</v>
      </c>
      <c r="P205">
        <v>0</v>
      </c>
      <c r="Q205">
        <v>0</v>
      </c>
      <c r="R205">
        <v>33</v>
      </c>
      <c r="S205">
        <v>1320</v>
      </c>
      <c r="T205">
        <v>33</v>
      </c>
      <c r="U205">
        <v>0</v>
      </c>
      <c r="V205">
        <v>1320</v>
      </c>
      <c r="W205">
        <v>58</v>
      </c>
      <c r="X205">
        <v>10</v>
      </c>
      <c r="Y205">
        <v>28</v>
      </c>
      <c r="Z205">
        <v>0</v>
      </c>
      <c r="AA205">
        <v>1262</v>
      </c>
      <c r="AB205">
        <v>600</v>
      </c>
      <c r="AC205">
        <v>121</v>
      </c>
      <c r="AD205">
        <v>541</v>
      </c>
      <c r="AE205">
        <v>1262</v>
      </c>
    </row>
    <row r="206" spans="1:31">
      <c r="A206" t="s">
        <v>142</v>
      </c>
      <c r="B206" t="s">
        <v>1</v>
      </c>
      <c r="C206" t="str">
        <f t="shared" si="19"/>
        <v>266101</v>
      </c>
      <c r="D206" t="s">
        <v>141</v>
      </c>
      <c r="E206">
        <v>22</v>
      </c>
      <c r="F206">
        <v>1677</v>
      </c>
      <c r="G206">
        <v>1280</v>
      </c>
      <c r="H206">
        <v>464</v>
      </c>
      <c r="I206">
        <v>816</v>
      </c>
      <c r="J206">
        <v>0</v>
      </c>
      <c r="K206">
        <v>1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816</v>
      </c>
      <c r="T206">
        <v>0</v>
      </c>
      <c r="U206">
        <v>0</v>
      </c>
      <c r="V206">
        <v>816</v>
      </c>
      <c r="W206">
        <v>52</v>
      </c>
      <c r="X206">
        <v>19</v>
      </c>
      <c r="Y206">
        <v>33</v>
      </c>
      <c r="Z206">
        <v>0</v>
      </c>
      <c r="AA206">
        <v>764</v>
      </c>
      <c r="AB206">
        <v>461</v>
      </c>
      <c r="AC206">
        <v>75</v>
      </c>
      <c r="AD206">
        <v>228</v>
      </c>
      <c r="AE206">
        <v>764</v>
      </c>
    </row>
    <row r="207" spans="1:31">
      <c r="A207" t="s">
        <v>140</v>
      </c>
      <c r="B207" t="s">
        <v>1</v>
      </c>
      <c r="C207" t="str">
        <f t="shared" si="19"/>
        <v>266101</v>
      </c>
      <c r="D207" t="s">
        <v>136</v>
      </c>
      <c r="E207">
        <v>23</v>
      </c>
      <c r="F207">
        <v>1035</v>
      </c>
      <c r="G207">
        <v>982</v>
      </c>
      <c r="H207">
        <v>253</v>
      </c>
      <c r="I207">
        <v>729</v>
      </c>
      <c r="J207">
        <v>0</v>
      </c>
      <c r="K207">
        <v>5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729</v>
      </c>
      <c r="T207">
        <v>0</v>
      </c>
      <c r="U207">
        <v>0</v>
      </c>
      <c r="V207">
        <v>729</v>
      </c>
      <c r="W207">
        <v>34</v>
      </c>
      <c r="X207">
        <v>8</v>
      </c>
      <c r="Y207">
        <v>26</v>
      </c>
      <c r="Z207">
        <v>0</v>
      </c>
      <c r="AA207">
        <v>695</v>
      </c>
      <c r="AB207">
        <v>199</v>
      </c>
      <c r="AC207">
        <v>75</v>
      </c>
      <c r="AD207">
        <v>421</v>
      </c>
      <c r="AE207">
        <v>695</v>
      </c>
    </row>
    <row r="208" spans="1:31">
      <c r="A208" t="s">
        <v>139</v>
      </c>
      <c r="B208" t="s">
        <v>1</v>
      </c>
      <c r="C208" t="str">
        <f t="shared" si="19"/>
        <v>266101</v>
      </c>
      <c r="D208" t="s">
        <v>136</v>
      </c>
      <c r="E208">
        <v>24</v>
      </c>
      <c r="F208">
        <v>1147</v>
      </c>
      <c r="G208">
        <v>880</v>
      </c>
      <c r="H208">
        <v>84</v>
      </c>
      <c r="I208">
        <v>796</v>
      </c>
      <c r="J208">
        <v>0</v>
      </c>
      <c r="K208">
        <v>8</v>
      </c>
      <c r="L208">
        <v>3</v>
      </c>
      <c r="M208">
        <v>3</v>
      </c>
      <c r="N208">
        <v>2</v>
      </c>
      <c r="O208">
        <v>0</v>
      </c>
      <c r="P208">
        <v>0</v>
      </c>
      <c r="Q208">
        <v>0</v>
      </c>
      <c r="R208">
        <v>1</v>
      </c>
      <c r="S208">
        <v>794</v>
      </c>
      <c r="T208">
        <v>1</v>
      </c>
      <c r="U208">
        <v>0</v>
      </c>
      <c r="V208">
        <v>794</v>
      </c>
      <c r="W208">
        <v>44</v>
      </c>
      <c r="X208">
        <v>14</v>
      </c>
      <c r="Y208">
        <v>30</v>
      </c>
      <c r="Z208">
        <v>0</v>
      </c>
      <c r="AA208">
        <v>750</v>
      </c>
      <c r="AB208">
        <v>254</v>
      </c>
      <c r="AC208">
        <v>70</v>
      </c>
      <c r="AD208">
        <v>426</v>
      </c>
      <c r="AE208">
        <v>750</v>
      </c>
    </row>
    <row r="209" spans="1:31">
      <c r="A209" t="s">
        <v>138</v>
      </c>
      <c r="B209" t="s">
        <v>1</v>
      </c>
      <c r="C209" t="str">
        <f t="shared" si="19"/>
        <v>266101</v>
      </c>
      <c r="D209" t="s">
        <v>136</v>
      </c>
      <c r="E209">
        <v>25</v>
      </c>
      <c r="F209">
        <v>1127</v>
      </c>
      <c r="G209">
        <v>1070</v>
      </c>
      <c r="H209">
        <v>327</v>
      </c>
      <c r="I209">
        <v>743</v>
      </c>
      <c r="J209">
        <v>0</v>
      </c>
      <c r="K209">
        <v>5</v>
      </c>
      <c r="L209">
        <v>1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742</v>
      </c>
      <c r="T209">
        <v>0</v>
      </c>
      <c r="U209">
        <v>0</v>
      </c>
      <c r="V209">
        <v>742</v>
      </c>
      <c r="W209">
        <v>49</v>
      </c>
      <c r="X209">
        <v>16</v>
      </c>
      <c r="Y209">
        <v>33</v>
      </c>
      <c r="Z209">
        <v>0</v>
      </c>
      <c r="AA209">
        <v>693</v>
      </c>
      <c r="AB209">
        <v>227</v>
      </c>
      <c r="AC209">
        <v>66</v>
      </c>
      <c r="AD209">
        <v>400</v>
      </c>
      <c r="AE209">
        <v>693</v>
      </c>
    </row>
    <row r="210" spans="1:31">
      <c r="A210" t="s">
        <v>137</v>
      </c>
      <c r="B210" t="s">
        <v>1</v>
      </c>
      <c r="C210" t="str">
        <f t="shared" si="19"/>
        <v>266101</v>
      </c>
      <c r="D210" t="s">
        <v>136</v>
      </c>
      <c r="E210">
        <v>26</v>
      </c>
      <c r="F210">
        <v>1116</v>
      </c>
      <c r="G210">
        <v>949</v>
      </c>
      <c r="H210">
        <v>225</v>
      </c>
      <c r="I210">
        <v>724</v>
      </c>
      <c r="J210">
        <v>0</v>
      </c>
      <c r="K210">
        <v>3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724</v>
      </c>
      <c r="T210">
        <v>0</v>
      </c>
      <c r="U210">
        <v>0</v>
      </c>
      <c r="V210">
        <v>724</v>
      </c>
      <c r="W210">
        <v>40</v>
      </c>
      <c r="X210">
        <v>22</v>
      </c>
      <c r="Y210">
        <v>18</v>
      </c>
      <c r="Z210">
        <v>0</v>
      </c>
      <c r="AA210">
        <v>684</v>
      </c>
      <c r="AB210">
        <v>243</v>
      </c>
      <c r="AC210">
        <v>51</v>
      </c>
      <c r="AD210">
        <v>390</v>
      </c>
      <c r="AE210">
        <v>684</v>
      </c>
    </row>
    <row r="211" spans="1:31">
      <c r="A211" t="s">
        <v>135</v>
      </c>
      <c r="B211" t="s">
        <v>1</v>
      </c>
      <c r="C211" t="str">
        <f t="shared" si="19"/>
        <v>266101</v>
      </c>
      <c r="D211" t="s">
        <v>134</v>
      </c>
      <c r="E211">
        <v>27</v>
      </c>
      <c r="F211">
        <v>2076</v>
      </c>
      <c r="G211">
        <v>1583</v>
      </c>
      <c r="H211">
        <v>269</v>
      </c>
      <c r="I211">
        <v>1314</v>
      </c>
      <c r="J211">
        <v>0</v>
      </c>
      <c r="K211">
        <v>10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1313</v>
      </c>
      <c r="T211">
        <v>0</v>
      </c>
      <c r="U211">
        <v>0</v>
      </c>
      <c r="V211">
        <v>1313</v>
      </c>
      <c r="W211">
        <v>30</v>
      </c>
      <c r="X211">
        <v>19</v>
      </c>
      <c r="Y211">
        <v>11</v>
      </c>
      <c r="Z211">
        <v>0</v>
      </c>
      <c r="AA211">
        <v>1283</v>
      </c>
      <c r="AB211">
        <v>517</v>
      </c>
      <c r="AC211">
        <v>114</v>
      </c>
      <c r="AD211">
        <v>652</v>
      </c>
      <c r="AE211">
        <v>1283</v>
      </c>
    </row>
    <row r="212" spans="1:31">
      <c r="A212" t="s">
        <v>133</v>
      </c>
      <c r="B212" t="s">
        <v>1</v>
      </c>
      <c r="C212" t="str">
        <f t="shared" si="19"/>
        <v>266101</v>
      </c>
      <c r="D212" t="s">
        <v>132</v>
      </c>
      <c r="E212">
        <v>28</v>
      </c>
      <c r="F212">
        <v>2303</v>
      </c>
      <c r="G212">
        <v>1782</v>
      </c>
      <c r="H212">
        <v>389</v>
      </c>
      <c r="I212">
        <v>1393</v>
      </c>
      <c r="J212">
        <v>0</v>
      </c>
      <c r="K212">
        <v>7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1393</v>
      </c>
      <c r="T212">
        <v>0</v>
      </c>
      <c r="U212">
        <v>0</v>
      </c>
      <c r="V212">
        <v>1393</v>
      </c>
      <c r="W212">
        <v>43</v>
      </c>
      <c r="X212">
        <v>11</v>
      </c>
      <c r="Y212">
        <v>32</v>
      </c>
      <c r="Z212">
        <v>0</v>
      </c>
      <c r="AA212">
        <v>1350</v>
      </c>
      <c r="AB212">
        <v>559</v>
      </c>
      <c r="AC212">
        <v>108</v>
      </c>
      <c r="AD212">
        <v>683</v>
      </c>
      <c r="AE212">
        <v>1350</v>
      </c>
    </row>
    <row r="213" spans="1:31">
      <c r="A213" t="s">
        <v>131</v>
      </c>
      <c r="B213" t="s">
        <v>1</v>
      </c>
      <c r="C213" t="str">
        <f t="shared" si="19"/>
        <v>266101</v>
      </c>
      <c r="D213" t="s">
        <v>130</v>
      </c>
      <c r="E213">
        <v>29</v>
      </c>
      <c r="F213">
        <v>2322</v>
      </c>
      <c r="G213">
        <v>1781</v>
      </c>
      <c r="H213">
        <v>352</v>
      </c>
      <c r="I213">
        <v>1429</v>
      </c>
      <c r="J213">
        <v>0</v>
      </c>
      <c r="K213">
        <v>6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1427</v>
      </c>
      <c r="T213">
        <v>0</v>
      </c>
      <c r="U213">
        <v>0</v>
      </c>
      <c r="V213">
        <v>1427</v>
      </c>
      <c r="W213">
        <v>82</v>
      </c>
      <c r="X213">
        <v>16</v>
      </c>
      <c r="Y213">
        <v>66</v>
      </c>
      <c r="Z213">
        <v>0</v>
      </c>
      <c r="AA213">
        <v>1345</v>
      </c>
      <c r="AB213">
        <v>536</v>
      </c>
      <c r="AC213">
        <v>144</v>
      </c>
      <c r="AD213">
        <v>665</v>
      </c>
      <c r="AE213">
        <v>1345</v>
      </c>
    </row>
    <row r="214" spans="1:31">
      <c r="A214" t="s">
        <v>129</v>
      </c>
      <c r="B214" t="s">
        <v>1</v>
      </c>
      <c r="C214" t="str">
        <f t="shared" si="19"/>
        <v>266101</v>
      </c>
      <c r="D214" t="s">
        <v>128</v>
      </c>
      <c r="E214">
        <v>30</v>
      </c>
      <c r="F214">
        <v>2198</v>
      </c>
      <c r="G214">
        <v>1883</v>
      </c>
      <c r="H214">
        <v>498</v>
      </c>
      <c r="I214">
        <v>1385</v>
      </c>
      <c r="J214">
        <v>0</v>
      </c>
      <c r="K214">
        <v>4</v>
      </c>
      <c r="L214">
        <v>1</v>
      </c>
      <c r="M214">
        <v>1</v>
      </c>
      <c r="N214">
        <v>0</v>
      </c>
      <c r="O214">
        <v>0</v>
      </c>
      <c r="P214">
        <v>0</v>
      </c>
      <c r="Q214">
        <v>0</v>
      </c>
      <c r="R214">
        <v>1</v>
      </c>
      <c r="S214">
        <v>1386</v>
      </c>
      <c r="T214">
        <v>1</v>
      </c>
      <c r="U214">
        <v>0</v>
      </c>
      <c r="V214">
        <v>1386</v>
      </c>
      <c r="W214">
        <v>64</v>
      </c>
      <c r="X214">
        <v>29</v>
      </c>
      <c r="Y214">
        <v>35</v>
      </c>
      <c r="Z214">
        <v>0</v>
      </c>
      <c r="AA214">
        <v>1322</v>
      </c>
      <c r="AB214">
        <v>554</v>
      </c>
      <c r="AC214">
        <v>123</v>
      </c>
      <c r="AD214">
        <v>645</v>
      </c>
      <c r="AE214">
        <v>1322</v>
      </c>
    </row>
    <row r="215" spans="1:31">
      <c r="A215" t="s">
        <v>127</v>
      </c>
      <c r="B215" t="s">
        <v>1</v>
      </c>
      <c r="C215" t="str">
        <f t="shared" si="19"/>
        <v>266101</v>
      </c>
      <c r="D215" t="s">
        <v>126</v>
      </c>
      <c r="E215">
        <v>31</v>
      </c>
      <c r="F215">
        <v>2149</v>
      </c>
      <c r="G215">
        <v>1634</v>
      </c>
      <c r="H215">
        <v>522</v>
      </c>
      <c r="I215">
        <v>1112</v>
      </c>
      <c r="J215">
        <v>0</v>
      </c>
      <c r="K215">
        <v>9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1112</v>
      </c>
      <c r="T215">
        <v>0</v>
      </c>
      <c r="U215">
        <v>0</v>
      </c>
      <c r="V215">
        <v>1112</v>
      </c>
      <c r="W215">
        <v>54</v>
      </c>
      <c r="X215">
        <v>14</v>
      </c>
      <c r="Y215">
        <v>40</v>
      </c>
      <c r="Z215">
        <v>0</v>
      </c>
      <c r="AA215">
        <v>1058</v>
      </c>
      <c r="AB215">
        <v>492</v>
      </c>
      <c r="AC215">
        <v>86</v>
      </c>
      <c r="AD215">
        <v>480</v>
      </c>
      <c r="AE215">
        <v>1058</v>
      </c>
    </row>
    <row r="216" spans="1:31">
      <c r="A216" t="s">
        <v>125</v>
      </c>
      <c r="B216" t="s">
        <v>1</v>
      </c>
      <c r="C216" t="str">
        <f t="shared" si="19"/>
        <v>266101</v>
      </c>
      <c r="D216" t="s">
        <v>124</v>
      </c>
      <c r="E216">
        <v>32</v>
      </c>
      <c r="F216">
        <v>2122</v>
      </c>
      <c r="G216">
        <v>1630</v>
      </c>
      <c r="H216">
        <v>603</v>
      </c>
      <c r="I216">
        <v>1027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1027</v>
      </c>
      <c r="T216">
        <v>0</v>
      </c>
      <c r="U216">
        <v>0</v>
      </c>
      <c r="V216">
        <v>1027</v>
      </c>
      <c r="W216">
        <v>54</v>
      </c>
      <c r="X216">
        <v>13</v>
      </c>
      <c r="Y216">
        <v>41</v>
      </c>
      <c r="Z216">
        <v>0</v>
      </c>
      <c r="AA216">
        <v>973</v>
      </c>
      <c r="AB216">
        <v>437</v>
      </c>
      <c r="AC216">
        <v>88</v>
      </c>
      <c r="AD216">
        <v>448</v>
      </c>
      <c r="AE216">
        <v>973</v>
      </c>
    </row>
    <row r="217" spans="1:31">
      <c r="A217" t="s">
        <v>123</v>
      </c>
      <c r="B217" t="s">
        <v>1</v>
      </c>
      <c r="C217" t="str">
        <f t="shared" ref="C217:C248" si="20">"266101"</f>
        <v>266101</v>
      </c>
      <c r="D217" t="s">
        <v>122</v>
      </c>
      <c r="E217">
        <v>33</v>
      </c>
      <c r="F217">
        <v>2237</v>
      </c>
      <c r="G217">
        <v>1713</v>
      </c>
      <c r="H217">
        <v>547</v>
      </c>
      <c r="I217">
        <v>1166</v>
      </c>
      <c r="J217">
        <v>0</v>
      </c>
      <c r="K217">
        <v>10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1166</v>
      </c>
      <c r="T217">
        <v>0</v>
      </c>
      <c r="U217">
        <v>0</v>
      </c>
      <c r="V217">
        <v>1166</v>
      </c>
      <c r="W217">
        <v>59</v>
      </c>
      <c r="X217">
        <v>48</v>
      </c>
      <c r="Y217">
        <v>11</v>
      </c>
      <c r="Z217">
        <v>0</v>
      </c>
      <c r="AA217">
        <v>1107</v>
      </c>
      <c r="AB217">
        <v>518</v>
      </c>
      <c r="AC217">
        <v>112</v>
      </c>
      <c r="AD217">
        <v>477</v>
      </c>
      <c r="AE217">
        <v>1107</v>
      </c>
    </row>
    <row r="218" spans="1:31">
      <c r="A218" t="s">
        <v>121</v>
      </c>
      <c r="B218" t="s">
        <v>1</v>
      </c>
      <c r="C218" t="str">
        <f t="shared" si="20"/>
        <v>266101</v>
      </c>
      <c r="D218" t="s">
        <v>120</v>
      </c>
      <c r="E218">
        <v>34</v>
      </c>
      <c r="F218">
        <v>2251</v>
      </c>
      <c r="G218">
        <v>1726</v>
      </c>
      <c r="H218">
        <v>588</v>
      </c>
      <c r="I218">
        <v>1138</v>
      </c>
      <c r="J218">
        <v>0</v>
      </c>
      <c r="K218">
        <v>8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1138</v>
      </c>
      <c r="T218">
        <v>0</v>
      </c>
      <c r="U218">
        <v>0</v>
      </c>
      <c r="V218">
        <v>1138</v>
      </c>
      <c r="W218">
        <v>38</v>
      </c>
      <c r="X218">
        <v>9</v>
      </c>
      <c r="Y218">
        <v>27</v>
      </c>
      <c r="Z218">
        <v>0</v>
      </c>
      <c r="AA218">
        <v>1100</v>
      </c>
      <c r="AB218">
        <v>479</v>
      </c>
      <c r="AC218">
        <v>120</v>
      </c>
      <c r="AD218">
        <v>501</v>
      </c>
      <c r="AE218">
        <v>1100</v>
      </c>
    </row>
    <row r="219" spans="1:31">
      <c r="A219" t="s">
        <v>119</v>
      </c>
      <c r="B219" t="s">
        <v>1</v>
      </c>
      <c r="C219" t="str">
        <f t="shared" si="20"/>
        <v>266101</v>
      </c>
      <c r="D219" t="s">
        <v>118</v>
      </c>
      <c r="E219">
        <v>35</v>
      </c>
      <c r="F219">
        <v>1106</v>
      </c>
      <c r="G219">
        <v>850</v>
      </c>
      <c r="H219">
        <v>228</v>
      </c>
      <c r="I219">
        <v>622</v>
      </c>
      <c r="J219">
        <v>0</v>
      </c>
      <c r="K219">
        <v>3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622</v>
      </c>
      <c r="T219">
        <v>0</v>
      </c>
      <c r="U219">
        <v>0</v>
      </c>
      <c r="V219">
        <v>622</v>
      </c>
      <c r="W219">
        <v>23</v>
      </c>
      <c r="X219">
        <v>11</v>
      </c>
      <c r="Y219">
        <v>12</v>
      </c>
      <c r="Z219">
        <v>0</v>
      </c>
      <c r="AA219">
        <v>599</v>
      </c>
      <c r="AB219">
        <v>282</v>
      </c>
      <c r="AC219">
        <v>53</v>
      </c>
      <c r="AD219">
        <v>264</v>
      </c>
      <c r="AE219">
        <v>599</v>
      </c>
    </row>
    <row r="220" spans="1:31">
      <c r="A220" t="s">
        <v>117</v>
      </c>
      <c r="B220" t="s">
        <v>1</v>
      </c>
      <c r="C220" t="str">
        <f t="shared" si="20"/>
        <v>266101</v>
      </c>
      <c r="D220" t="s">
        <v>116</v>
      </c>
      <c r="E220">
        <v>36</v>
      </c>
      <c r="F220">
        <v>2379</v>
      </c>
      <c r="G220">
        <v>1839</v>
      </c>
      <c r="H220">
        <v>271</v>
      </c>
      <c r="I220">
        <v>1568</v>
      </c>
      <c r="J220">
        <v>1</v>
      </c>
      <c r="K220">
        <v>5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1565</v>
      </c>
      <c r="T220">
        <v>0</v>
      </c>
      <c r="U220">
        <v>0</v>
      </c>
      <c r="V220">
        <v>1565</v>
      </c>
      <c r="W220">
        <v>74</v>
      </c>
      <c r="X220">
        <v>19</v>
      </c>
      <c r="Y220">
        <v>55</v>
      </c>
      <c r="Z220">
        <v>0</v>
      </c>
      <c r="AA220">
        <v>1491</v>
      </c>
      <c r="AB220">
        <v>586</v>
      </c>
      <c r="AC220">
        <v>158</v>
      </c>
      <c r="AD220">
        <v>747</v>
      </c>
      <c r="AE220">
        <v>1491</v>
      </c>
    </row>
    <row r="221" spans="1:31">
      <c r="A221" t="s">
        <v>115</v>
      </c>
      <c r="B221" t="s">
        <v>1</v>
      </c>
      <c r="C221" t="str">
        <f t="shared" si="20"/>
        <v>266101</v>
      </c>
      <c r="D221" t="s">
        <v>114</v>
      </c>
      <c r="E221">
        <v>37</v>
      </c>
      <c r="F221">
        <v>2105</v>
      </c>
      <c r="G221">
        <v>1630</v>
      </c>
      <c r="H221">
        <v>241</v>
      </c>
      <c r="I221">
        <v>1389</v>
      </c>
      <c r="J221">
        <v>0</v>
      </c>
      <c r="K221">
        <v>1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1387</v>
      </c>
      <c r="T221">
        <v>0</v>
      </c>
      <c r="U221">
        <v>0</v>
      </c>
      <c r="V221">
        <v>1387</v>
      </c>
      <c r="W221">
        <v>100</v>
      </c>
      <c r="X221">
        <v>21</v>
      </c>
      <c r="Y221">
        <v>51</v>
      </c>
      <c r="Z221">
        <v>0</v>
      </c>
      <c r="AA221">
        <v>1287</v>
      </c>
      <c r="AB221">
        <v>536</v>
      </c>
      <c r="AC221">
        <v>128</v>
      </c>
      <c r="AD221">
        <v>623</v>
      </c>
      <c r="AE221">
        <v>1287</v>
      </c>
    </row>
    <row r="222" spans="1:31">
      <c r="A222" t="s">
        <v>113</v>
      </c>
      <c r="B222" t="s">
        <v>1</v>
      </c>
      <c r="C222" t="str">
        <f t="shared" si="20"/>
        <v>266101</v>
      </c>
      <c r="D222" t="s">
        <v>111</v>
      </c>
      <c r="E222">
        <v>38</v>
      </c>
      <c r="F222">
        <v>2122</v>
      </c>
      <c r="G222">
        <v>1630</v>
      </c>
      <c r="H222">
        <v>302</v>
      </c>
      <c r="I222">
        <v>1328</v>
      </c>
      <c r="J222">
        <v>0</v>
      </c>
      <c r="K222">
        <v>6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1328</v>
      </c>
      <c r="T222">
        <v>0</v>
      </c>
      <c r="U222">
        <v>5</v>
      </c>
      <c r="V222">
        <v>1323</v>
      </c>
      <c r="W222">
        <v>68</v>
      </c>
      <c r="X222">
        <v>46</v>
      </c>
      <c r="Y222">
        <v>22</v>
      </c>
      <c r="Z222">
        <v>0</v>
      </c>
      <c r="AA222">
        <v>1255</v>
      </c>
      <c r="AB222">
        <v>530</v>
      </c>
      <c r="AC222">
        <v>104</v>
      </c>
      <c r="AD222">
        <v>621</v>
      </c>
      <c r="AE222">
        <v>1255</v>
      </c>
    </row>
    <row r="223" spans="1:31">
      <c r="A223" t="s">
        <v>112</v>
      </c>
      <c r="B223" t="s">
        <v>1</v>
      </c>
      <c r="C223" t="str">
        <f t="shared" si="20"/>
        <v>266101</v>
      </c>
      <c r="D223" t="s">
        <v>111</v>
      </c>
      <c r="E223">
        <v>39</v>
      </c>
      <c r="F223">
        <v>2161</v>
      </c>
      <c r="G223">
        <v>1670</v>
      </c>
      <c r="H223">
        <v>407</v>
      </c>
      <c r="I223">
        <v>1263</v>
      </c>
      <c r="J223">
        <v>1</v>
      </c>
      <c r="K223">
        <v>13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1259</v>
      </c>
      <c r="T223">
        <v>0</v>
      </c>
      <c r="U223">
        <v>0</v>
      </c>
      <c r="V223">
        <v>1259</v>
      </c>
      <c r="W223">
        <v>56</v>
      </c>
      <c r="X223">
        <v>17</v>
      </c>
      <c r="Y223">
        <v>39</v>
      </c>
      <c r="Z223">
        <v>0</v>
      </c>
      <c r="AA223">
        <v>1203</v>
      </c>
      <c r="AB223">
        <v>517</v>
      </c>
      <c r="AC223">
        <v>96</v>
      </c>
      <c r="AD223">
        <v>590</v>
      </c>
      <c r="AE223">
        <v>1203</v>
      </c>
    </row>
    <row r="224" spans="1:31">
      <c r="A224" t="s">
        <v>110</v>
      </c>
      <c r="B224" t="s">
        <v>1</v>
      </c>
      <c r="C224" t="str">
        <f t="shared" si="20"/>
        <v>266101</v>
      </c>
      <c r="D224" t="s">
        <v>109</v>
      </c>
      <c r="E224">
        <v>40</v>
      </c>
      <c r="F224">
        <v>2069</v>
      </c>
      <c r="G224">
        <v>1581</v>
      </c>
      <c r="H224">
        <v>338</v>
      </c>
      <c r="I224">
        <v>1243</v>
      </c>
      <c r="J224">
        <v>0</v>
      </c>
      <c r="K224">
        <v>13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1243</v>
      </c>
      <c r="T224">
        <v>0</v>
      </c>
      <c r="U224">
        <v>0</v>
      </c>
      <c r="V224">
        <v>1243</v>
      </c>
      <c r="W224">
        <v>43</v>
      </c>
      <c r="X224">
        <v>14</v>
      </c>
      <c r="Y224">
        <v>29</v>
      </c>
      <c r="Z224">
        <v>0</v>
      </c>
      <c r="AA224">
        <v>1200</v>
      </c>
      <c r="AB224">
        <v>450</v>
      </c>
      <c r="AC224">
        <v>110</v>
      </c>
      <c r="AD224">
        <v>640</v>
      </c>
      <c r="AE224">
        <v>1200</v>
      </c>
    </row>
    <row r="225" spans="1:31">
      <c r="A225" t="s">
        <v>108</v>
      </c>
      <c r="B225" t="s">
        <v>1</v>
      </c>
      <c r="C225" t="str">
        <f t="shared" si="20"/>
        <v>266101</v>
      </c>
      <c r="D225" t="s">
        <v>107</v>
      </c>
      <c r="E225">
        <v>41</v>
      </c>
      <c r="F225">
        <v>1328</v>
      </c>
      <c r="G225">
        <v>1010</v>
      </c>
      <c r="H225">
        <v>181</v>
      </c>
      <c r="I225">
        <v>829</v>
      </c>
      <c r="J225">
        <v>0</v>
      </c>
      <c r="K225">
        <v>4</v>
      </c>
      <c r="L225">
        <v>3</v>
      </c>
      <c r="M225">
        <v>3</v>
      </c>
      <c r="N225">
        <v>1</v>
      </c>
      <c r="O225">
        <v>0</v>
      </c>
      <c r="P225">
        <v>0</v>
      </c>
      <c r="Q225">
        <v>0</v>
      </c>
      <c r="R225">
        <v>2</v>
      </c>
      <c r="S225">
        <v>831</v>
      </c>
      <c r="T225">
        <v>2</v>
      </c>
      <c r="U225">
        <v>0</v>
      </c>
      <c r="V225">
        <v>831</v>
      </c>
      <c r="W225">
        <v>38</v>
      </c>
      <c r="X225">
        <v>10</v>
      </c>
      <c r="Y225">
        <v>28</v>
      </c>
      <c r="Z225">
        <v>0</v>
      </c>
      <c r="AA225">
        <v>793</v>
      </c>
      <c r="AB225">
        <v>318</v>
      </c>
      <c r="AC225">
        <v>79</v>
      </c>
      <c r="AD225">
        <v>396</v>
      </c>
      <c r="AE225">
        <v>793</v>
      </c>
    </row>
    <row r="226" spans="1:31">
      <c r="A226" t="s">
        <v>106</v>
      </c>
      <c r="B226" t="s">
        <v>1</v>
      </c>
      <c r="C226" t="str">
        <f t="shared" si="20"/>
        <v>266101</v>
      </c>
      <c r="D226" t="s">
        <v>105</v>
      </c>
      <c r="E226">
        <v>42</v>
      </c>
      <c r="F226">
        <v>1734</v>
      </c>
      <c r="G226">
        <v>1333</v>
      </c>
      <c r="H226">
        <v>279</v>
      </c>
      <c r="I226">
        <v>1054</v>
      </c>
      <c r="J226">
        <v>0</v>
      </c>
      <c r="K226">
        <v>2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1054</v>
      </c>
      <c r="T226">
        <v>0</v>
      </c>
      <c r="U226">
        <v>0</v>
      </c>
      <c r="V226">
        <v>1054</v>
      </c>
      <c r="W226">
        <v>50</v>
      </c>
      <c r="X226">
        <v>17</v>
      </c>
      <c r="Y226">
        <v>33</v>
      </c>
      <c r="Z226">
        <v>0</v>
      </c>
      <c r="AA226">
        <v>1004</v>
      </c>
      <c r="AB226">
        <v>436</v>
      </c>
      <c r="AC226">
        <v>88</v>
      </c>
      <c r="AD226">
        <v>480</v>
      </c>
      <c r="AE226">
        <v>1004</v>
      </c>
    </row>
    <row r="227" spans="1:31">
      <c r="A227" t="s">
        <v>104</v>
      </c>
      <c r="B227" t="s">
        <v>1</v>
      </c>
      <c r="C227" t="str">
        <f t="shared" si="20"/>
        <v>266101</v>
      </c>
      <c r="D227" t="s">
        <v>103</v>
      </c>
      <c r="E227">
        <v>43</v>
      </c>
      <c r="F227">
        <v>2311</v>
      </c>
      <c r="G227">
        <v>1780</v>
      </c>
      <c r="H227">
        <v>384</v>
      </c>
      <c r="I227">
        <v>1396</v>
      </c>
      <c r="J227">
        <v>0</v>
      </c>
      <c r="K227">
        <v>4</v>
      </c>
      <c r="L227">
        <v>1</v>
      </c>
      <c r="M227">
        <v>1</v>
      </c>
      <c r="N227">
        <v>0</v>
      </c>
      <c r="O227">
        <v>0</v>
      </c>
      <c r="P227">
        <v>0</v>
      </c>
      <c r="Q227">
        <v>0</v>
      </c>
      <c r="R227">
        <v>1</v>
      </c>
      <c r="S227">
        <v>1394</v>
      </c>
      <c r="T227">
        <v>1</v>
      </c>
      <c r="U227">
        <v>0</v>
      </c>
      <c r="V227">
        <v>1394</v>
      </c>
      <c r="W227">
        <v>60</v>
      </c>
      <c r="X227">
        <v>20</v>
      </c>
      <c r="Y227">
        <v>40</v>
      </c>
      <c r="Z227">
        <v>0</v>
      </c>
      <c r="AA227">
        <v>1334</v>
      </c>
      <c r="AB227">
        <v>521</v>
      </c>
      <c r="AC227">
        <v>128</v>
      </c>
      <c r="AD227">
        <v>685</v>
      </c>
      <c r="AE227">
        <v>1334</v>
      </c>
    </row>
    <row r="228" spans="1:31">
      <c r="A228" t="s">
        <v>102</v>
      </c>
      <c r="B228" t="s">
        <v>1</v>
      </c>
      <c r="C228" t="str">
        <f t="shared" si="20"/>
        <v>266101</v>
      </c>
      <c r="D228" t="s">
        <v>100</v>
      </c>
      <c r="E228">
        <v>44</v>
      </c>
      <c r="F228">
        <v>2297</v>
      </c>
      <c r="G228">
        <v>1760</v>
      </c>
      <c r="H228">
        <v>376</v>
      </c>
      <c r="I228">
        <v>1384</v>
      </c>
      <c r="J228">
        <v>0</v>
      </c>
      <c r="K228">
        <v>6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1381</v>
      </c>
      <c r="T228">
        <v>0</v>
      </c>
      <c r="U228">
        <v>0</v>
      </c>
      <c r="V228">
        <v>1381</v>
      </c>
      <c r="W228">
        <v>58</v>
      </c>
      <c r="X228">
        <v>28</v>
      </c>
      <c r="Y228">
        <v>30</v>
      </c>
      <c r="Z228">
        <v>0</v>
      </c>
      <c r="AA228">
        <v>1323</v>
      </c>
      <c r="AB228">
        <v>538</v>
      </c>
      <c r="AC228">
        <v>139</v>
      </c>
      <c r="AD228">
        <v>646</v>
      </c>
      <c r="AE228">
        <v>1323</v>
      </c>
    </row>
    <row r="229" spans="1:31">
      <c r="A229" t="s">
        <v>101</v>
      </c>
      <c r="B229" t="s">
        <v>1</v>
      </c>
      <c r="C229" t="str">
        <f t="shared" si="20"/>
        <v>266101</v>
      </c>
      <c r="D229" t="s">
        <v>100</v>
      </c>
      <c r="E229">
        <v>45</v>
      </c>
      <c r="F229">
        <v>2377</v>
      </c>
      <c r="G229">
        <v>1834</v>
      </c>
      <c r="H229">
        <v>463</v>
      </c>
      <c r="I229">
        <v>1371</v>
      </c>
      <c r="J229">
        <v>1</v>
      </c>
      <c r="K229">
        <v>2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1371</v>
      </c>
      <c r="T229">
        <v>0</v>
      </c>
      <c r="U229">
        <v>0</v>
      </c>
      <c r="V229">
        <v>1371</v>
      </c>
      <c r="W229">
        <v>79</v>
      </c>
      <c r="X229">
        <v>30</v>
      </c>
      <c r="Y229">
        <v>49</v>
      </c>
      <c r="Z229">
        <v>0</v>
      </c>
      <c r="AA229">
        <v>1292</v>
      </c>
      <c r="AB229">
        <v>536</v>
      </c>
      <c r="AC229">
        <v>126</v>
      </c>
      <c r="AD229">
        <v>630</v>
      </c>
      <c r="AE229">
        <v>1292</v>
      </c>
    </row>
    <row r="230" spans="1:31">
      <c r="A230" t="s">
        <v>99</v>
      </c>
      <c r="B230" t="s">
        <v>1</v>
      </c>
      <c r="C230" t="str">
        <f t="shared" si="20"/>
        <v>266101</v>
      </c>
      <c r="D230" t="s">
        <v>98</v>
      </c>
      <c r="E230">
        <v>46</v>
      </c>
      <c r="F230">
        <v>2249</v>
      </c>
      <c r="G230">
        <v>1720</v>
      </c>
      <c r="H230">
        <v>362</v>
      </c>
      <c r="I230">
        <v>1358</v>
      </c>
      <c r="J230">
        <v>2</v>
      </c>
      <c r="K230">
        <v>1</v>
      </c>
      <c r="L230">
        <v>1</v>
      </c>
      <c r="M230">
        <v>1</v>
      </c>
      <c r="N230">
        <v>0</v>
      </c>
      <c r="O230">
        <v>0</v>
      </c>
      <c r="P230">
        <v>0</v>
      </c>
      <c r="Q230">
        <v>0</v>
      </c>
      <c r="R230">
        <v>1</v>
      </c>
      <c r="S230">
        <v>1359</v>
      </c>
      <c r="T230">
        <v>1</v>
      </c>
      <c r="U230">
        <v>1</v>
      </c>
      <c r="V230">
        <v>1358</v>
      </c>
      <c r="W230">
        <v>56</v>
      </c>
      <c r="X230">
        <v>14</v>
      </c>
      <c r="Y230">
        <v>38</v>
      </c>
      <c r="Z230">
        <v>0</v>
      </c>
      <c r="AA230">
        <v>1302</v>
      </c>
      <c r="AB230">
        <v>583</v>
      </c>
      <c r="AC230">
        <v>122</v>
      </c>
      <c r="AD230">
        <v>597</v>
      </c>
      <c r="AE230">
        <v>1302</v>
      </c>
    </row>
    <row r="231" spans="1:31">
      <c r="A231" t="s">
        <v>97</v>
      </c>
      <c r="B231" t="s">
        <v>1</v>
      </c>
      <c r="C231" t="str">
        <f t="shared" si="20"/>
        <v>266101</v>
      </c>
      <c r="D231" t="s">
        <v>96</v>
      </c>
      <c r="E231">
        <v>47</v>
      </c>
      <c r="F231">
        <v>2195</v>
      </c>
      <c r="G231">
        <v>1709</v>
      </c>
      <c r="H231">
        <v>353</v>
      </c>
      <c r="I231">
        <v>1356</v>
      </c>
      <c r="J231">
        <v>2</v>
      </c>
      <c r="K231">
        <v>8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1356</v>
      </c>
      <c r="T231">
        <v>0</v>
      </c>
      <c r="U231">
        <v>0</v>
      </c>
      <c r="V231">
        <v>1356</v>
      </c>
      <c r="W231">
        <v>63</v>
      </c>
      <c r="X231">
        <v>18</v>
      </c>
      <c r="Y231">
        <v>45</v>
      </c>
      <c r="Z231">
        <v>0</v>
      </c>
      <c r="AA231">
        <v>1293</v>
      </c>
      <c r="AB231">
        <v>512</v>
      </c>
      <c r="AC231">
        <v>116</v>
      </c>
      <c r="AD231">
        <v>665</v>
      </c>
      <c r="AE231">
        <v>1293</v>
      </c>
    </row>
    <row r="232" spans="1:31">
      <c r="A232" t="s">
        <v>95</v>
      </c>
      <c r="B232" t="s">
        <v>1</v>
      </c>
      <c r="C232" t="str">
        <f t="shared" si="20"/>
        <v>266101</v>
      </c>
      <c r="D232" t="s">
        <v>94</v>
      </c>
      <c r="E232">
        <v>48</v>
      </c>
      <c r="F232">
        <v>2356</v>
      </c>
      <c r="G232">
        <v>1796</v>
      </c>
      <c r="H232">
        <v>426</v>
      </c>
      <c r="I232">
        <v>1370</v>
      </c>
      <c r="J232">
        <v>0</v>
      </c>
      <c r="K232">
        <v>5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1370</v>
      </c>
      <c r="T232">
        <v>0</v>
      </c>
      <c r="U232">
        <v>0</v>
      </c>
      <c r="V232">
        <v>1370</v>
      </c>
      <c r="W232">
        <v>82</v>
      </c>
      <c r="X232">
        <v>32</v>
      </c>
      <c r="Y232">
        <v>50</v>
      </c>
      <c r="Z232">
        <v>0</v>
      </c>
      <c r="AA232">
        <v>1288</v>
      </c>
      <c r="AB232">
        <v>509</v>
      </c>
      <c r="AC232">
        <v>138</v>
      </c>
      <c r="AD232">
        <v>641</v>
      </c>
      <c r="AE232">
        <v>1288</v>
      </c>
    </row>
    <row r="233" spans="1:31">
      <c r="A233" t="s">
        <v>93</v>
      </c>
      <c r="B233" t="s">
        <v>1</v>
      </c>
      <c r="C233" t="str">
        <f t="shared" si="20"/>
        <v>266101</v>
      </c>
      <c r="D233" t="s">
        <v>92</v>
      </c>
      <c r="E233">
        <v>49</v>
      </c>
      <c r="F233">
        <v>2275</v>
      </c>
      <c r="G233">
        <v>1767</v>
      </c>
      <c r="H233">
        <v>464</v>
      </c>
      <c r="I233">
        <v>1303</v>
      </c>
      <c r="J233">
        <v>0</v>
      </c>
      <c r="K233">
        <v>5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1301</v>
      </c>
      <c r="T233">
        <v>0</v>
      </c>
      <c r="U233">
        <v>0</v>
      </c>
      <c r="V233">
        <v>1301</v>
      </c>
      <c r="W233">
        <v>63</v>
      </c>
      <c r="X233">
        <v>18</v>
      </c>
      <c r="Y233">
        <v>45</v>
      </c>
      <c r="Z233">
        <v>0</v>
      </c>
      <c r="AA233">
        <v>1238</v>
      </c>
      <c r="AB233">
        <v>550</v>
      </c>
      <c r="AC233">
        <v>130</v>
      </c>
      <c r="AD233">
        <v>558</v>
      </c>
      <c r="AE233">
        <v>1238</v>
      </c>
    </row>
    <row r="234" spans="1:31">
      <c r="A234" t="s">
        <v>91</v>
      </c>
      <c r="B234" t="s">
        <v>1</v>
      </c>
      <c r="C234" t="str">
        <f t="shared" si="20"/>
        <v>266101</v>
      </c>
      <c r="D234" t="s">
        <v>90</v>
      </c>
      <c r="E234">
        <v>50</v>
      </c>
      <c r="F234">
        <v>1797</v>
      </c>
      <c r="G234">
        <v>1372</v>
      </c>
      <c r="H234">
        <v>271</v>
      </c>
      <c r="I234">
        <v>1101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1101</v>
      </c>
      <c r="T234">
        <v>0</v>
      </c>
      <c r="U234">
        <v>0</v>
      </c>
      <c r="V234">
        <v>1101</v>
      </c>
      <c r="W234">
        <v>46</v>
      </c>
      <c r="X234">
        <v>8</v>
      </c>
      <c r="Y234">
        <v>28</v>
      </c>
      <c r="Z234">
        <v>0</v>
      </c>
      <c r="AA234">
        <v>1055</v>
      </c>
      <c r="AB234">
        <v>401</v>
      </c>
      <c r="AC234">
        <v>126</v>
      </c>
      <c r="AD234">
        <v>528</v>
      </c>
      <c r="AE234">
        <v>1055</v>
      </c>
    </row>
    <row r="235" spans="1:31">
      <c r="A235" t="s">
        <v>89</v>
      </c>
      <c r="B235" t="s">
        <v>1</v>
      </c>
      <c r="C235" t="str">
        <f t="shared" si="20"/>
        <v>266101</v>
      </c>
      <c r="D235" t="s">
        <v>88</v>
      </c>
      <c r="E235">
        <v>51</v>
      </c>
      <c r="F235">
        <v>1622</v>
      </c>
      <c r="G235">
        <v>1247</v>
      </c>
      <c r="H235">
        <v>253</v>
      </c>
      <c r="I235">
        <v>994</v>
      </c>
      <c r="J235">
        <v>0</v>
      </c>
      <c r="K235">
        <v>11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991</v>
      </c>
      <c r="T235">
        <v>0</v>
      </c>
      <c r="U235">
        <v>0</v>
      </c>
      <c r="V235">
        <v>991</v>
      </c>
      <c r="W235">
        <v>49</v>
      </c>
      <c r="X235">
        <v>21</v>
      </c>
      <c r="Y235">
        <v>28</v>
      </c>
      <c r="Z235">
        <v>0</v>
      </c>
      <c r="AA235">
        <v>942</v>
      </c>
      <c r="AB235">
        <v>364</v>
      </c>
      <c r="AC235">
        <v>84</v>
      </c>
      <c r="AD235">
        <v>494</v>
      </c>
      <c r="AE235">
        <v>942</v>
      </c>
    </row>
    <row r="236" spans="1:31">
      <c r="A236" t="s">
        <v>87</v>
      </c>
      <c r="B236" t="s">
        <v>1</v>
      </c>
      <c r="C236" t="str">
        <f t="shared" si="20"/>
        <v>266101</v>
      </c>
      <c r="D236" t="s">
        <v>86</v>
      </c>
      <c r="E236">
        <v>52</v>
      </c>
      <c r="F236">
        <v>1759</v>
      </c>
      <c r="G236">
        <v>1347</v>
      </c>
      <c r="H236">
        <v>256</v>
      </c>
      <c r="I236">
        <v>1091</v>
      </c>
      <c r="J236">
        <v>0</v>
      </c>
      <c r="K236">
        <v>7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1090</v>
      </c>
      <c r="T236">
        <v>0</v>
      </c>
      <c r="U236">
        <v>0</v>
      </c>
      <c r="V236">
        <v>1090</v>
      </c>
      <c r="W236">
        <v>45</v>
      </c>
      <c r="X236">
        <v>4</v>
      </c>
      <c r="Y236">
        <v>41</v>
      </c>
      <c r="Z236">
        <v>0</v>
      </c>
      <c r="AA236">
        <v>1045</v>
      </c>
      <c r="AB236">
        <v>420</v>
      </c>
      <c r="AC236">
        <v>116</v>
      </c>
      <c r="AD236">
        <v>509</v>
      </c>
      <c r="AE236">
        <v>1045</v>
      </c>
    </row>
    <row r="237" spans="1:31">
      <c r="A237" t="s">
        <v>85</v>
      </c>
      <c r="B237" t="s">
        <v>1</v>
      </c>
      <c r="C237" t="str">
        <f t="shared" si="20"/>
        <v>266101</v>
      </c>
      <c r="D237" t="s">
        <v>84</v>
      </c>
      <c r="E237">
        <v>53</v>
      </c>
      <c r="F237">
        <v>2182</v>
      </c>
      <c r="G237">
        <v>1700</v>
      </c>
      <c r="H237">
        <v>354</v>
      </c>
      <c r="I237">
        <v>1346</v>
      </c>
      <c r="J237">
        <v>1</v>
      </c>
      <c r="K237">
        <v>7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1344</v>
      </c>
      <c r="T237">
        <v>0</v>
      </c>
      <c r="U237">
        <v>0</v>
      </c>
      <c r="V237">
        <v>1344</v>
      </c>
      <c r="W237">
        <v>63</v>
      </c>
      <c r="X237">
        <v>20</v>
      </c>
      <c r="Y237">
        <v>43</v>
      </c>
      <c r="Z237">
        <v>0</v>
      </c>
      <c r="AA237">
        <v>1281</v>
      </c>
      <c r="AB237">
        <v>565</v>
      </c>
      <c r="AC237">
        <v>130</v>
      </c>
      <c r="AD237">
        <v>586</v>
      </c>
      <c r="AE237">
        <v>1281</v>
      </c>
    </row>
    <row r="238" spans="1:31">
      <c r="A238" t="s">
        <v>83</v>
      </c>
      <c r="B238" t="s">
        <v>1</v>
      </c>
      <c r="C238" t="str">
        <f t="shared" si="20"/>
        <v>266101</v>
      </c>
      <c r="D238" t="s">
        <v>82</v>
      </c>
      <c r="E238">
        <v>54</v>
      </c>
      <c r="F238">
        <v>2046</v>
      </c>
      <c r="G238">
        <v>1570</v>
      </c>
      <c r="H238">
        <v>318</v>
      </c>
      <c r="I238">
        <v>1252</v>
      </c>
      <c r="J238">
        <v>2</v>
      </c>
      <c r="K238">
        <v>7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1252</v>
      </c>
      <c r="T238">
        <v>0</v>
      </c>
      <c r="U238">
        <v>0</v>
      </c>
      <c r="V238">
        <v>1252</v>
      </c>
      <c r="W238">
        <v>60</v>
      </c>
      <c r="X238">
        <v>22</v>
      </c>
      <c r="Y238">
        <v>38</v>
      </c>
      <c r="Z238">
        <v>0</v>
      </c>
      <c r="AA238">
        <v>1192</v>
      </c>
      <c r="AB238">
        <v>509</v>
      </c>
      <c r="AC238">
        <v>121</v>
      </c>
      <c r="AD238">
        <v>562</v>
      </c>
      <c r="AE238">
        <v>1192</v>
      </c>
    </row>
    <row r="239" spans="1:31">
      <c r="A239" t="s">
        <v>81</v>
      </c>
      <c r="B239" t="s">
        <v>1</v>
      </c>
      <c r="C239" t="str">
        <f t="shared" si="20"/>
        <v>266101</v>
      </c>
      <c r="D239" t="s">
        <v>80</v>
      </c>
      <c r="E239">
        <v>55</v>
      </c>
      <c r="F239">
        <v>1916</v>
      </c>
      <c r="G239">
        <v>1471</v>
      </c>
      <c r="H239">
        <v>351</v>
      </c>
      <c r="I239">
        <v>1120</v>
      </c>
      <c r="J239">
        <v>0</v>
      </c>
      <c r="K239">
        <v>6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1119</v>
      </c>
      <c r="T239">
        <v>0</v>
      </c>
      <c r="U239">
        <v>0</v>
      </c>
      <c r="V239">
        <v>1119</v>
      </c>
      <c r="W239">
        <v>42</v>
      </c>
      <c r="X239">
        <v>6</v>
      </c>
      <c r="Y239">
        <v>32</v>
      </c>
      <c r="Z239">
        <v>0</v>
      </c>
      <c r="AA239">
        <v>1077</v>
      </c>
      <c r="AB239">
        <v>461</v>
      </c>
      <c r="AC239">
        <v>117</v>
      </c>
      <c r="AD239">
        <v>499</v>
      </c>
      <c r="AE239">
        <v>1077</v>
      </c>
    </row>
    <row r="240" spans="1:31">
      <c r="A240" t="s">
        <v>79</v>
      </c>
      <c r="B240" t="s">
        <v>1</v>
      </c>
      <c r="C240" t="str">
        <f t="shared" si="20"/>
        <v>266101</v>
      </c>
      <c r="D240" t="s">
        <v>78</v>
      </c>
      <c r="E240">
        <v>56</v>
      </c>
      <c r="F240">
        <v>1846</v>
      </c>
      <c r="G240">
        <v>1423</v>
      </c>
      <c r="H240">
        <v>352</v>
      </c>
      <c r="I240">
        <v>1071</v>
      </c>
      <c r="J240">
        <v>2</v>
      </c>
      <c r="K240">
        <v>5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1071</v>
      </c>
      <c r="T240">
        <v>0</v>
      </c>
      <c r="U240">
        <v>0</v>
      </c>
      <c r="V240">
        <v>1071</v>
      </c>
      <c r="W240">
        <v>33</v>
      </c>
      <c r="X240">
        <v>9</v>
      </c>
      <c r="Y240">
        <v>24</v>
      </c>
      <c r="Z240">
        <v>0</v>
      </c>
      <c r="AA240">
        <v>1038</v>
      </c>
      <c r="AB240">
        <v>412</v>
      </c>
      <c r="AC240">
        <v>107</v>
      </c>
      <c r="AD240">
        <v>519</v>
      </c>
      <c r="AE240">
        <v>1038</v>
      </c>
    </row>
    <row r="241" spans="1:31">
      <c r="A241" t="s">
        <v>77</v>
      </c>
      <c r="B241" t="s">
        <v>1</v>
      </c>
      <c r="C241" t="str">
        <f t="shared" si="20"/>
        <v>266101</v>
      </c>
      <c r="D241" t="s">
        <v>76</v>
      </c>
      <c r="E241">
        <v>57</v>
      </c>
      <c r="F241">
        <v>1956</v>
      </c>
      <c r="G241">
        <v>1497</v>
      </c>
      <c r="H241">
        <v>291</v>
      </c>
      <c r="I241">
        <v>1206</v>
      </c>
      <c r="J241">
        <v>1</v>
      </c>
      <c r="K241">
        <v>3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1206</v>
      </c>
      <c r="T241">
        <v>0</v>
      </c>
      <c r="U241">
        <v>0</v>
      </c>
      <c r="V241">
        <v>1206</v>
      </c>
      <c r="W241">
        <v>51</v>
      </c>
      <c r="X241">
        <v>7</v>
      </c>
      <c r="Y241">
        <v>44</v>
      </c>
      <c r="Z241">
        <v>0</v>
      </c>
      <c r="AA241">
        <v>1155</v>
      </c>
      <c r="AB241">
        <v>434</v>
      </c>
      <c r="AC241">
        <v>123</v>
      </c>
      <c r="AD241">
        <v>598</v>
      </c>
      <c r="AE241">
        <v>1155</v>
      </c>
    </row>
    <row r="242" spans="1:31">
      <c r="A242" t="s">
        <v>75</v>
      </c>
      <c r="B242" t="s">
        <v>1</v>
      </c>
      <c r="C242" t="str">
        <f t="shared" si="20"/>
        <v>266101</v>
      </c>
      <c r="D242" t="s">
        <v>74</v>
      </c>
      <c r="E242">
        <v>58</v>
      </c>
      <c r="F242">
        <v>2235</v>
      </c>
      <c r="G242">
        <v>1705</v>
      </c>
      <c r="H242">
        <v>269</v>
      </c>
      <c r="I242">
        <v>1436</v>
      </c>
      <c r="J242">
        <v>2</v>
      </c>
      <c r="K242">
        <v>8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1436</v>
      </c>
      <c r="T242">
        <v>0</v>
      </c>
      <c r="U242">
        <v>0</v>
      </c>
      <c r="V242">
        <v>1436</v>
      </c>
      <c r="W242">
        <v>81</v>
      </c>
      <c r="X242">
        <v>26</v>
      </c>
      <c r="Y242">
        <v>46</v>
      </c>
      <c r="Z242">
        <v>0</v>
      </c>
      <c r="AA242">
        <v>1355</v>
      </c>
      <c r="AB242">
        <v>567</v>
      </c>
      <c r="AC242">
        <v>118</v>
      </c>
      <c r="AD242">
        <v>670</v>
      </c>
      <c r="AE242">
        <v>1355</v>
      </c>
    </row>
    <row r="243" spans="1:31">
      <c r="A243" t="s">
        <v>73</v>
      </c>
      <c r="B243" t="s">
        <v>1</v>
      </c>
      <c r="C243" t="str">
        <f t="shared" si="20"/>
        <v>266101</v>
      </c>
      <c r="D243" t="s">
        <v>72</v>
      </c>
      <c r="E243">
        <v>59</v>
      </c>
      <c r="F243">
        <v>1376</v>
      </c>
      <c r="G243">
        <v>1058</v>
      </c>
      <c r="H243">
        <v>255</v>
      </c>
      <c r="I243">
        <v>803</v>
      </c>
      <c r="J243">
        <v>0</v>
      </c>
      <c r="K243">
        <v>5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803</v>
      </c>
      <c r="T243">
        <v>0</v>
      </c>
      <c r="U243">
        <v>0</v>
      </c>
      <c r="V243">
        <v>803</v>
      </c>
      <c r="W243">
        <v>33</v>
      </c>
      <c r="X243">
        <v>6</v>
      </c>
      <c r="Y243">
        <v>27</v>
      </c>
      <c r="Z243">
        <v>0</v>
      </c>
      <c r="AA243">
        <v>770</v>
      </c>
      <c r="AB243">
        <v>353</v>
      </c>
      <c r="AC243">
        <v>79</v>
      </c>
      <c r="AD243">
        <v>338</v>
      </c>
      <c r="AE243">
        <v>770</v>
      </c>
    </row>
    <row r="244" spans="1:31">
      <c r="A244" t="s">
        <v>71</v>
      </c>
      <c r="B244" t="s">
        <v>1</v>
      </c>
      <c r="C244" t="str">
        <f t="shared" si="20"/>
        <v>266101</v>
      </c>
      <c r="D244" t="s">
        <v>70</v>
      </c>
      <c r="E244">
        <v>60</v>
      </c>
      <c r="F244">
        <v>2150</v>
      </c>
      <c r="G244">
        <v>1641</v>
      </c>
      <c r="H244">
        <v>342</v>
      </c>
      <c r="I244">
        <v>1299</v>
      </c>
      <c r="J244">
        <v>0</v>
      </c>
      <c r="K244">
        <v>8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1298</v>
      </c>
      <c r="T244">
        <v>0</v>
      </c>
      <c r="U244">
        <v>0</v>
      </c>
      <c r="V244">
        <v>1298</v>
      </c>
      <c r="W244">
        <v>54</v>
      </c>
      <c r="X244">
        <v>27</v>
      </c>
      <c r="Y244">
        <v>15</v>
      </c>
      <c r="Z244">
        <v>0</v>
      </c>
      <c r="AA244">
        <v>1244</v>
      </c>
      <c r="AB244">
        <v>446</v>
      </c>
      <c r="AC244">
        <v>116</v>
      </c>
      <c r="AD244">
        <v>682</v>
      </c>
      <c r="AE244">
        <v>1244</v>
      </c>
    </row>
    <row r="245" spans="1:31">
      <c r="A245" t="s">
        <v>69</v>
      </c>
      <c r="B245" t="s">
        <v>1</v>
      </c>
      <c r="C245" t="str">
        <f t="shared" si="20"/>
        <v>266101</v>
      </c>
      <c r="D245" t="s">
        <v>68</v>
      </c>
      <c r="E245">
        <v>61</v>
      </c>
      <c r="F245">
        <v>2179</v>
      </c>
      <c r="G245">
        <v>1670</v>
      </c>
      <c r="H245">
        <v>357</v>
      </c>
      <c r="I245">
        <v>1313</v>
      </c>
      <c r="J245">
        <v>0</v>
      </c>
      <c r="K245">
        <v>6</v>
      </c>
      <c r="L245">
        <v>2</v>
      </c>
      <c r="M245">
        <v>2</v>
      </c>
      <c r="N245">
        <v>0</v>
      </c>
      <c r="O245">
        <v>0</v>
      </c>
      <c r="P245">
        <v>0</v>
      </c>
      <c r="Q245">
        <v>0</v>
      </c>
      <c r="R245">
        <v>2</v>
      </c>
      <c r="S245">
        <v>1315</v>
      </c>
      <c r="T245">
        <v>2</v>
      </c>
      <c r="U245">
        <v>0</v>
      </c>
      <c r="V245">
        <v>1315</v>
      </c>
      <c r="W245">
        <v>64</v>
      </c>
      <c r="X245">
        <v>12</v>
      </c>
      <c r="Y245">
        <v>37</v>
      </c>
      <c r="Z245">
        <v>0</v>
      </c>
      <c r="AA245">
        <v>1251</v>
      </c>
      <c r="AB245">
        <v>460</v>
      </c>
      <c r="AC245">
        <v>135</v>
      </c>
      <c r="AD245">
        <v>656</v>
      </c>
      <c r="AE245">
        <v>1251</v>
      </c>
    </row>
    <row r="246" spans="1:31">
      <c r="A246" t="s">
        <v>67</v>
      </c>
      <c r="B246" t="s">
        <v>1</v>
      </c>
      <c r="C246" t="str">
        <f t="shared" si="20"/>
        <v>266101</v>
      </c>
      <c r="D246" t="s">
        <v>66</v>
      </c>
      <c r="E246">
        <v>62</v>
      </c>
      <c r="F246">
        <v>2035</v>
      </c>
      <c r="G246">
        <v>1565</v>
      </c>
      <c r="H246">
        <v>335</v>
      </c>
      <c r="I246">
        <v>1230</v>
      </c>
      <c r="J246">
        <v>1</v>
      </c>
      <c r="K246">
        <v>4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1230</v>
      </c>
      <c r="T246">
        <v>0</v>
      </c>
      <c r="U246">
        <v>0</v>
      </c>
      <c r="V246">
        <v>1230</v>
      </c>
      <c r="W246">
        <v>48</v>
      </c>
      <c r="X246">
        <v>24</v>
      </c>
      <c r="Y246">
        <v>24</v>
      </c>
      <c r="Z246">
        <v>0</v>
      </c>
      <c r="AA246">
        <v>1182</v>
      </c>
      <c r="AB246">
        <v>508</v>
      </c>
      <c r="AC246">
        <v>102</v>
      </c>
      <c r="AD246">
        <v>572</v>
      </c>
      <c r="AE246">
        <v>1182</v>
      </c>
    </row>
    <row r="247" spans="1:31">
      <c r="A247" t="s">
        <v>65</v>
      </c>
      <c r="B247" t="s">
        <v>1</v>
      </c>
      <c r="C247" t="str">
        <f t="shared" si="20"/>
        <v>266101</v>
      </c>
      <c r="D247" t="s">
        <v>64</v>
      </c>
      <c r="E247">
        <v>63</v>
      </c>
      <c r="F247">
        <v>2194</v>
      </c>
      <c r="G247">
        <v>1689</v>
      </c>
      <c r="H247">
        <v>327</v>
      </c>
      <c r="I247">
        <v>1362</v>
      </c>
      <c r="J247">
        <v>0</v>
      </c>
      <c r="K247">
        <v>12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1362</v>
      </c>
      <c r="T247">
        <v>0</v>
      </c>
      <c r="U247">
        <v>0</v>
      </c>
      <c r="V247">
        <v>1362</v>
      </c>
      <c r="W247">
        <v>65</v>
      </c>
      <c r="X247">
        <v>21</v>
      </c>
      <c r="Y247">
        <v>44</v>
      </c>
      <c r="Z247">
        <v>0</v>
      </c>
      <c r="AA247">
        <v>1297</v>
      </c>
      <c r="AB247">
        <v>516</v>
      </c>
      <c r="AC247">
        <v>95</v>
      </c>
      <c r="AD247">
        <v>686</v>
      </c>
      <c r="AE247">
        <v>1297</v>
      </c>
    </row>
    <row r="248" spans="1:31">
      <c r="A248" t="s">
        <v>63</v>
      </c>
      <c r="B248" t="s">
        <v>1</v>
      </c>
      <c r="C248" t="str">
        <f t="shared" si="20"/>
        <v>266101</v>
      </c>
      <c r="D248" t="s">
        <v>62</v>
      </c>
      <c r="E248">
        <v>64</v>
      </c>
      <c r="F248">
        <v>2023</v>
      </c>
      <c r="G248">
        <v>1553</v>
      </c>
      <c r="H248">
        <v>269</v>
      </c>
      <c r="I248">
        <v>1284</v>
      </c>
      <c r="J248">
        <v>0</v>
      </c>
      <c r="K248">
        <v>9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1284</v>
      </c>
      <c r="T248">
        <v>0</v>
      </c>
      <c r="U248">
        <v>0</v>
      </c>
      <c r="V248">
        <v>1284</v>
      </c>
      <c r="W248">
        <v>56</v>
      </c>
      <c r="X248">
        <v>24</v>
      </c>
      <c r="Y248">
        <v>32</v>
      </c>
      <c r="Z248">
        <v>0</v>
      </c>
      <c r="AA248">
        <v>1228</v>
      </c>
      <c r="AB248">
        <v>389</v>
      </c>
      <c r="AC248">
        <v>156</v>
      </c>
      <c r="AD248">
        <v>683</v>
      </c>
      <c r="AE248">
        <v>1228</v>
      </c>
    </row>
    <row r="249" spans="1:31">
      <c r="A249" t="s">
        <v>61</v>
      </c>
      <c r="B249" t="s">
        <v>1</v>
      </c>
      <c r="C249" t="str">
        <f t="shared" ref="C249:C279" si="21">"266101"</f>
        <v>266101</v>
      </c>
      <c r="D249" t="s">
        <v>60</v>
      </c>
      <c r="E249">
        <v>65</v>
      </c>
      <c r="F249">
        <v>2067</v>
      </c>
      <c r="G249">
        <v>1581</v>
      </c>
      <c r="H249">
        <v>334</v>
      </c>
      <c r="I249">
        <v>1247</v>
      </c>
      <c r="J249">
        <v>0</v>
      </c>
      <c r="K249">
        <v>6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1246</v>
      </c>
      <c r="T249">
        <v>0</v>
      </c>
      <c r="U249">
        <v>0</v>
      </c>
      <c r="V249">
        <v>1246</v>
      </c>
      <c r="W249">
        <v>53</v>
      </c>
      <c r="X249">
        <v>22</v>
      </c>
      <c r="Y249">
        <v>31</v>
      </c>
      <c r="Z249">
        <v>0</v>
      </c>
      <c r="AA249">
        <v>1193</v>
      </c>
      <c r="AB249">
        <v>505</v>
      </c>
      <c r="AC249">
        <v>126</v>
      </c>
      <c r="AD249">
        <v>562</v>
      </c>
      <c r="AE249">
        <v>1193</v>
      </c>
    </row>
    <row r="250" spans="1:31">
      <c r="A250" t="s">
        <v>59</v>
      </c>
      <c r="B250" t="s">
        <v>1</v>
      </c>
      <c r="C250" t="str">
        <f t="shared" si="21"/>
        <v>266101</v>
      </c>
      <c r="D250" t="s">
        <v>58</v>
      </c>
      <c r="E250">
        <v>66</v>
      </c>
      <c r="F250">
        <v>544</v>
      </c>
      <c r="G250">
        <v>420</v>
      </c>
      <c r="H250">
        <v>126</v>
      </c>
      <c r="I250">
        <v>294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294</v>
      </c>
      <c r="T250">
        <v>0</v>
      </c>
      <c r="U250">
        <v>0</v>
      </c>
      <c r="V250">
        <v>294</v>
      </c>
      <c r="W250">
        <v>13</v>
      </c>
      <c r="X250">
        <v>2</v>
      </c>
      <c r="Y250">
        <v>8</v>
      </c>
      <c r="Z250">
        <v>0</v>
      </c>
      <c r="AA250">
        <v>281</v>
      </c>
      <c r="AB250">
        <v>158</v>
      </c>
      <c r="AC250">
        <v>25</v>
      </c>
      <c r="AD250">
        <v>98</v>
      </c>
      <c r="AE250">
        <v>281</v>
      </c>
    </row>
    <row r="251" spans="1:31">
      <c r="A251" t="s">
        <v>57</v>
      </c>
      <c r="B251" t="s">
        <v>1</v>
      </c>
      <c r="C251" t="str">
        <f t="shared" si="21"/>
        <v>266101</v>
      </c>
      <c r="D251" t="s">
        <v>53</v>
      </c>
      <c r="E251">
        <v>67</v>
      </c>
      <c r="F251">
        <v>1732</v>
      </c>
      <c r="G251">
        <v>1330</v>
      </c>
      <c r="H251">
        <v>224</v>
      </c>
      <c r="I251">
        <v>1106</v>
      </c>
      <c r="J251">
        <v>0</v>
      </c>
      <c r="K251">
        <v>6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1106</v>
      </c>
      <c r="T251">
        <v>0</v>
      </c>
      <c r="U251">
        <v>0</v>
      </c>
      <c r="V251">
        <v>1106</v>
      </c>
      <c r="W251">
        <v>58</v>
      </c>
      <c r="X251">
        <v>10</v>
      </c>
      <c r="Y251">
        <v>48</v>
      </c>
      <c r="Z251">
        <v>0</v>
      </c>
      <c r="AA251">
        <v>1048</v>
      </c>
      <c r="AB251">
        <v>401</v>
      </c>
      <c r="AC251">
        <v>117</v>
      </c>
      <c r="AD251">
        <v>530</v>
      </c>
      <c r="AE251">
        <v>1048</v>
      </c>
    </row>
    <row r="252" spans="1:31">
      <c r="A252" t="s">
        <v>56</v>
      </c>
      <c r="B252" t="s">
        <v>1</v>
      </c>
      <c r="C252" t="str">
        <f t="shared" si="21"/>
        <v>266101</v>
      </c>
      <c r="D252" t="s">
        <v>55</v>
      </c>
      <c r="E252">
        <v>68</v>
      </c>
      <c r="F252">
        <v>1981</v>
      </c>
      <c r="G252">
        <v>1529</v>
      </c>
      <c r="H252">
        <v>297</v>
      </c>
      <c r="I252">
        <v>1232</v>
      </c>
      <c r="J252">
        <v>0</v>
      </c>
      <c r="K252">
        <v>5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1230</v>
      </c>
      <c r="T252">
        <v>0</v>
      </c>
      <c r="U252">
        <v>0</v>
      </c>
      <c r="V252">
        <v>1230</v>
      </c>
      <c r="W252">
        <v>41</v>
      </c>
      <c r="X252">
        <v>14</v>
      </c>
      <c r="Y252">
        <v>27</v>
      </c>
      <c r="Z252">
        <v>0</v>
      </c>
      <c r="AA252">
        <v>1189</v>
      </c>
      <c r="AB252">
        <v>486</v>
      </c>
      <c r="AC252">
        <v>99</v>
      </c>
      <c r="AD252">
        <v>604</v>
      </c>
      <c r="AE252">
        <v>1189</v>
      </c>
    </row>
    <row r="253" spans="1:31">
      <c r="A253" t="s">
        <v>54</v>
      </c>
      <c r="B253" t="s">
        <v>1</v>
      </c>
      <c r="C253" t="str">
        <f t="shared" si="21"/>
        <v>266101</v>
      </c>
      <c r="D253" t="s">
        <v>53</v>
      </c>
      <c r="E253">
        <v>69</v>
      </c>
      <c r="F253">
        <v>1969</v>
      </c>
      <c r="G253">
        <v>1521</v>
      </c>
      <c r="H253">
        <v>255</v>
      </c>
      <c r="I253">
        <v>1266</v>
      </c>
      <c r="J253">
        <v>1</v>
      </c>
      <c r="K253">
        <v>9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1266</v>
      </c>
      <c r="T253">
        <v>0</v>
      </c>
      <c r="U253">
        <v>0</v>
      </c>
      <c r="V253">
        <v>1266</v>
      </c>
      <c r="W253">
        <v>60</v>
      </c>
      <c r="X253">
        <v>24</v>
      </c>
      <c r="Y253">
        <v>36</v>
      </c>
      <c r="Z253">
        <v>0</v>
      </c>
      <c r="AA253">
        <v>1206</v>
      </c>
      <c r="AB253">
        <v>447</v>
      </c>
      <c r="AC253">
        <v>149</v>
      </c>
      <c r="AD253">
        <v>610</v>
      </c>
      <c r="AE253">
        <v>1206</v>
      </c>
    </row>
    <row r="254" spans="1:31">
      <c r="A254" t="s">
        <v>52</v>
      </c>
      <c r="B254" t="s">
        <v>1</v>
      </c>
      <c r="C254" t="str">
        <f t="shared" si="21"/>
        <v>266101</v>
      </c>
      <c r="D254" t="s">
        <v>51</v>
      </c>
      <c r="E254">
        <v>70</v>
      </c>
      <c r="F254">
        <v>1258</v>
      </c>
      <c r="G254">
        <v>880</v>
      </c>
      <c r="H254">
        <v>186</v>
      </c>
      <c r="I254">
        <v>694</v>
      </c>
      <c r="J254">
        <v>0</v>
      </c>
      <c r="K254">
        <v>11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694</v>
      </c>
      <c r="T254">
        <v>0</v>
      </c>
      <c r="U254">
        <v>0</v>
      </c>
      <c r="V254">
        <v>694</v>
      </c>
      <c r="W254">
        <v>37</v>
      </c>
      <c r="X254">
        <v>7</v>
      </c>
      <c r="Y254">
        <v>30</v>
      </c>
      <c r="Z254">
        <v>0</v>
      </c>
      <c r="AA254">
        <v>657</v>
      </c>
      <c r="AB254">
        <v>236</v>
      </c>
      <c r="AC254">
        <v>71</v>
      </c>
      <c r="AD254">
        <v>350</v>
      </c>
      <c r="AE254">
        <v>657</v>
      </c>
    </row>
    <row r="255" spans="1:31">
      <c r="A255" t="s">
        <v>50</v>
      </c>
      <c r="B255" t="s">
        <v>1</v>
      </c>
      <c r="C255" t="str">
        <f t="shared" si="21"/>
        <v>266101</v>
      </c>
      <c r="D255" t="s">
        <v>49</v>
      </c>
      <c r="E255">
        <v>71</v>
      </c>
      <c r="F255">
        <v>2317</v>
      </c>
      <c r="G255">
        <v>1720</v>
      </c>
      <c r="H255">
        <v>718</v>
      </c>
      <c r="I255">
        <v>1002</v>
      </c>
      <c r="J255">
        <v>0</v>
      </c>
      <c r="K255">
        <v>4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1001</v>
      </c>
      <c r="T255">
        <v>0</v>
      </c>
      <c r="U255">
        <v>0</v>
      </c>
      <c r="V255">
        <v>1001</v>
      </c>
      <c r="W255">
        <v>62</v>
      </c>
      <c r="X255">
        <v>5</v>
      </c>
      <c r="Y255">
        <v>52</v>
      </c>
      <c r="Z255">
        <v>0</v>
      </c>
      <c r="AA255">
        <v>939</v>
      </c>
      <c r="AB255">
        <v>436</v>
      </c>
      <c r="AC255">
        <v>84</v>
      </c>
      <c r="AD255">
        <v>419</v>
      </c>
      <c r="AE255">
        <v>939</v>
      </c>
    </row>
    <row r="256" spans="1:31">
      <c r="A256" t="s">
        <v>48</v>
      </c>
      <c r="B256" t="s">
        <v>1</v>
      </c>
      <c r="C256" t="str">
        <f t="shared" si="21"/>
        <v>266101</v>
      </c>
      <c r="D256" t="s">
        <v>47</v>
      </c>
      <c r="E256">
        <v>72</v>
      </c>
      <c r="F256">
        <v>1824</v>
      </c>
      <c r="G256">
        <v>1390</v>
      </c>
      <c r="H256">
        <v>410</v>
      </c>
      <c r="I256">
        <v>980</v>
      </c>
      <c r="J256">
        <v>1</v>
      </c>
      <c r="K256">
        <v>5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980</v>
      </c>
      <c r="T256">
        <v>0</v>
      </c>
      <c r="U256">
        <v>0</v>
      </c>
      <c r="V256">
        <v>980</v>
      </c>
      <c r="W256">
        <v>51</v>
      </c>
      <c r="X256">
        <v>17</v>
      </c>
      <c r="Y256">
        <v>34</v>
      </c>
      <c r="Z256">
        <v>0</v>
      </c>
      <c r="AA256">
        <v>929</v>
      </c>
      <c r="AB256">
        <v>383</v>
      </c>
      <c r="AC256">
        <v>82</v>
      </c>
      <c r="AD256">
        <v>464</v>
      </c>
      <c r="AE256">
        <v>929</v>
      </c>
    </row>
    <row r="257" spans="1:31">
      <c r="A257" t="s">
        <v>46</v>
      </c>
      <c r="B257" t="s">
        <v>1</v>
      </c>
      <c r="C257" t="str">
        <f t="shared" si="21"/>
        <v>266101</v>
      </c>
      <c r="D257" t="s">
        <v>45</v>
      </c>
      <c r="E257">
        <v>73</v>
      </c>
      <c r="F257">
        <v>2268</v>
      </c>
      <c r="G257">
        <v>1739</v>
      </c>
      <c r="H257">
        <v>420</v>
      </c>
      <c r="I257">
        <v>1319</v>
      </c>
      <c r="J257">
        <v>0</v>
      </c>
      <c r="K257">
        <v>5</v>
      </c>
      <c r="L257">
        <v>4</v>
      </c>
      <c r="M257">
        <v>3</v>
      </c>
      <c r="N257">
        <v>0</v>
      </c>
      <c r="O257">
        <v>0</v>
      </c>
      <c r="P257">
        <v>0</v>
      </c>
      <c r="Q257">
        <v>0</v>
      </c>
      <c r="R257">
        <v>3</v>
      </c>
      <c r="S257">
        <v>1321</v>
      </c>
      <c r="T257">
        <v>3</v>
      </c>
      <c r="U257">
        <v>0</v>
      </c>
      <c r="V257">
        <v>1321</v>
      </c>
      <c r="W257">
        <v>39</v>
      </c>
      <c r="X257">
        <v>7</v>
      </c>
      <c r="Y257">
        <v>32</v>
      </c>
      <c r="Z257">
        <v>0</v>
      </c>
      <c r="AA257">
        <v>1282</v>
      </c>
      <c r="AB257">
        <v>562</v>
      </c>
      <c r="AC257">
        <v>138</v>
      </c>
      <c r="AD257">
        <v>582</v>
      </c>
      <c r="AE257">
        <v>1282</v>
      </c>
    </row>
    <row r="258" spans="1:31">
      <c r="A258" t="s">
        <v>44</v>
      </c>
      <c r="B258" t="s">
        <v>1</v>
      </c>
      <c r="C258" t="str">
        <f t="shared" si="21"/>
        <v>266101</v>
      </c>
      <c r="D258" t="s">
        <v>43</v>
      </c>
      <c r="E258">
        <v>74</v>
      </c>
      <c r="F258">
        <v>2003</v>
      </c>
      <c r="G258">
        <v>1530</v>
      </c>
      <c r="H258">
        <v>334</v>
      </c>
      <c r="I258">
        <v>1196</v>
      </c>
      <c r="J258">
        <v>0</v>
      </c>
      <c r="K258">
        <v>9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1194</v>
      </c>
      <c r="T258">
        <v>0</v>
      </c>
      <c r="U258">
        <v>0</v>
      </c>
      <c r="V258">
        <v>1194</v>
      </c>
      <c r="W258">
        <v>59</v>
      </c>
      <c r="X258">
        <v>15</v>
      </c>
      <c r="Y258">
        <v>44</v>
      </c>
      <c r="Z258">
        <v>0</v>
      </c>
      <c r="AA258">
        <v>1135</v>
      </c>
      <c r="AB258">
        <v>485</v>
      </c>
      <c r="AC258">
        <v>113</v>
      </c>
      <c r="AD258">
        <v>537</v>
      </c>
      <c r="AE258">
        <v>1135</v>
      </c>
    </row>
    <row r="259" spans="1:31">
      <c r="A259" t="s">
        <v>42</v>
      </c>
      <c r="B259" t="s">
        <v>1</v>
      </c>
      <c r="C259" t="str">
        <f t="shared" si="21"/>
        <v>266101</v>
      </c>
      <c r="D259" t="s">
        <v>41</v>
      </c>
      <c r="E259">
        <v>75</v>
      </c>
      <c r="F259">
        <v>1725</v>
      </c>
      <c r="G259">
        <v>1321</v>
      </c>
      <c r="H259">
        <v>310</v>
      </c>
      <c r="I259">
        <v>1011</v>
      </c>
      <c r="J259">
        <v>1</v>
      </c>
      <c r="K259">
        <v>10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1011</v>
      </c>
      <c r="T259">
        <v>0</v>
      </c>
      <c r="U259">
        <v>0</v>
      </c>
      <c r="V259">
        <v>1011</v>
      </c>
      <c r="W259">
        <v>38</v>
      </c>
      <c r="X259">
        <v>12</v>
      </c>
      <c r="Y259">
        <v>26</v>
      </c>
      <c r="Z259">
        <v>0</v>
      </c>
      <c r="AA259">
        <v>973</v>
      </c>
      <c r="AB259">
        <v>391</v>
      </c>
      <c r="AC259">
        <v>122</v>
      </c>
      <c r="AD259">
        <v>460</v>
      </c>
      <c r="AE259">
        <v>973</v>
      </c>
    </row>
    <row r="260" spans="1:31">
      <c r="A260" t="s">
        <v>40</v>
      </c>
      <c r="B260" t="s">
        <v>1</v>
      </c>
      <c r="C260" t="str">
        <f t="shared" si="21"/>
        <v>266101</v>
      </c>
      <c r="D260" t="s">
        <v>39</v>
      </c>
      <c r="E260">
        <v>76</v>
      </c>
      <c r="F260">
        <v>1466</v>
      </c>
      <c r="G260">
        <v>1118</v>
      </c>
      <c r="H260">
        <v>382</v>
      </c>
      <c r="I260">
        <v>736</v>
      </c>
      <c r="J260">
        <v>0</v>
      </c>
      <c r="K260">
        <v>3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736</v>
      </c>
      <c r="T260">
        <v>0</v>
      </c>
      <c r="U260">
        <v>0</v>
      </c>
      <c r="V260">
        <v>736</v>
      </c>
      <c r="W260">
        <v>20</v>
      </c>
      <c r="X260">
        <v>5</v>
      </c>
      <c r="Y260">
        <v>15</v>
      </c>
      <c r="Z260">
        <v>0</v>
      </c>
      <c r="AA260">
        <v>716</v>
      </c>
      <c r="AB260">
        <v>330</v>
      </c>
      <c r="AC260">
        <v>75</v>
      </c>
      <c r="AD260">
        <v>311</v>
      </c>
      <c r="AE260">
        <v>716</v>
      </c>
    </row>
    <row r="261" spans="1:31">
      <c r="A261" t="s">
        <v>38</v>
      </c>
      <c r="B261" t="s">
        <v>1</v>
      </c>
      <c r="C261" t="str">
        <f t="shared" si="21"/>
        <v>266101</v>
      </c>
      <c r="D261" t="s">
        <v>37</v>
      </c>
      <c r="E261">
        <v>77</v>
      </c>
      <c r="F261">
        <v>2288</v>
      </c>
      <c r="G261">
        <v>1750</v>
      </c>
      <c r="H261">
        <v>467</v>
      </c>
      <c r="I261">
        <v>1283</v>
      </c>
      <c r="J261">
        <v>0</v>
      </c>
      <c r="K261">
        <v>5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1283</v>
      </c>
      <c r="T261">
        <v>0</v>
      </c>
      <c r="U261">
        <v>0</v>
      </c>
      <c r="V261">
        <v>1283</v>
      </c>
      <c r="W261">
        <v>40</v>
      </c>
      <c r="X261">
        <v>10</v>
      </c>
      <c r="Y261">
        <v>30</v>
      </c>
      <c r="Z261">
        <v>0</v>
      </c>
      <c r="AA261">
        <v>1243</v>
      </c>
      <c r="AB261">
        <v>654</v>
      </c>
      <c r="AC261">
        <v>134</v>
      </c>
      <c r="AD261">
        <v>455</v>
      </c>
      <c r="AE261">
        <v>1243</v>
      </c>
    </row>
    <row r="262" spans="1:31">
      <c r="A262" t="s">
        <v>36</v>
      </c>
      <c r="B262" t="s">
        <v>1</v>
      </c>
      <c r="C262" t="str">
        <f t="shared" si="21"/>
        <v>266101</v>
      </c>
      <c r="D262" t="s">
        <v>35</v>
      </c>
      <c r="E262">
        <v>78</v>
      </c>
      <c r="F262">
        <v>903</v>
      </c>
      <c r="G262">
        <v>681</v>
      </c>
      <c r="H262">
        <v>182</v>
      </c>
      <c r="I262">
        <v>499</v>
      </c>
      <c r="J262">
        <v>0</v>
      </c>
      <c r="K262">
        <v>1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495</v>
      </c>
      <c r="T262">
        <v>0</v>
      </c>
      <c r="U262">
        <v>0</v>
      </c>
      <c r="V262">
        <v>495</v>
      </c>
      <c r="W262">
        <v>19</v>
      </c>
      <c r="X262">
        <v>4</v>
      </c>
      <c r="Y262">
        <v>15</v>
      </c>
      <c r="Z262">
        <v>0</v>
      </c>
      <c r="AA262">
        <v>476</v>
      </c>
      <c r="AB262">
        <v>232</v>
      </c>
      <c r="AC262">
        <v>39</v>
      </c>
      <c r="AD262">
        <v>205</v>
      </c>
      <c r="AE262">
        <v>476</v>
      </c>
    </row>
    <row r="263" spans="1:31">
      <c r="A263" t="s">
        <v>34</v>
      </c>
      <c r="B263" t="s">
        <v>1</v>
      </c>
      <c r="C263" t="str">
        <f t="shared" si="21"/>
        <v>266101</v>
      </c>
      <c r="D263" t="s">
        <v>33</v>
      </c>
      <c r="E263">
        <v>79</v>
      </c>
      <c r="F263">
        <v>1348</v>
      </c>
      <c r="G263">
        <v>1051</v>
      </c>
      <c r="H263">
        <v>301</v>
      </c>
      <c r="I263">
        <v>750</v>
      </c>
      <c r="J263">
        <v>0</v>
      </c>
      <c r="K263">
        <v>5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750</v>
      </c>
      <c r="T263">
        <v>0</v>
      </c>
      <c r="U263">
        <v>0</v>
      </c>
      <c r="V263">
        <v>750</v>
      </c>
      <c r="W263">
        <v>42</v>
      </c>
      <c r="X263">
        <v>10</v>
      </c>
      <c r="Y263">
        <v>32</v>
      </c>
      <c r="Z263">
        <v>0</v>
      </c>
      <c r="AA263">
        <v>708</v>
      </c>
      <c r="AB263">
        <v>280</v>
      </c>
      <c r="AC263">
        <v>76</v>
      </c>
      <c r="AD263">
        <v>352</v>
      </c>
      <c r="AE263">
        <v>708</v>
      </c>
    </row>
    <row r="264" spans="1:31">
      <c r="A264" t="s">
        <v>32</v>
      </c>
      <c r="B264" t="s">
        <v>1</v>
      </c>
      <c r="C264" t="str">
        <f t="shared" si="21"/>
        <v>266101</v>
      </c>
      <c r="D264" t="s">
        <v>31</v>
      </c>
      <c r="E264">
        <v>80</v>
      </c>
      <c r="F264">
        <v>2230</v>
      </c>
      <c r="G264">
        <v>1704</v>
      </c>
      <c r="H264">
        <v>400</v>
      </c>
      <c r="I264">
        <v>1304</v>
      </c>
      <c r="J264">
        <v>2</v>
      </c>
      <c r="K264">
        <v>15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1303</v>
      </c>
      <c r="T264">
        <v>0</v>
      </c>
      <c r="U264">
        <v>0</v>
      </c>
      <c r="V264">
        <v>1303</v>
      </c>
      <c r="W264">
        <v>67</v>
      </c>
      <c r="X264">
        <v>16</v>
      </c>
      <c r="Y264">
        <v>51</v>
      </c>
      <c r="Z264">
        <v>0</v>
      </c>
      <c r="AA264">
        <v>1236</v>
      </c>
      <c r="AB264">
        <v>407</v>
      </c>
      <c r="AC264">
        <v>134</v>
      </c>
      <c r="AD264">
        <v>695</v>
      </c>
      <c r="AE264">
        <v>1236</v>
      </c>
    </row>
    <row r="265" spans="1:31">
      <c r="A265" t="s">
        <v>30</v>
      </c>
      <c r="B265" t="s">
        <v>1</v>
      </c>
      <c r="C265" t="str">
        <f t="shared" si="21"/>
        <v>266101</v>
      </c>
      <c r="D265" t="s">
        <v>29</v>
      </c>
      <c r="E265">
        <v>81</v>
      </c>
      <c r="F265">
        <v>1852</v>
      </c>
      <c r="G265">
        <v>1419</v>
      </c>
      <c r="H265">
        <v>222</v>
      </c>
      <c r="I265">
        <v>1197</v>
      </c>
      <c r="J265">
        <v>0</v>
      </c>
      <c r="K265">
        <v>11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1197</v>
      </c>
      <c r="T265">
        <v>0</v>
      </c>
      <c r="U265">
        <v>0</v>
      </c>
      <c r="V265">
        <v>1197</v>
      </c>
      <c r="W265">
        <v>56</v>
      </c>
      <c r="X265">
        <v>19</v>
      </c>
      <c r="Y265">
        <v>37</v>
      </c>
      <c r="Z265">
        <v>0</v>
      </c>
      <c r="AA265">
        <v>1141</v>
      </c>
      <c r="AB265">
        <v>456</v>
      </c>
      <c r="AC265">
        <v>119</v>
      </c>
      <c r="AD265">
        <v>566</v>
      </c>
      <c r="AE265">
        <v>1141</v>
      </c>
    </row>
    <row r="266" spans="1:31">
      <c r="A266" t="s">
        <v>28</v>
      </c>
      <c r="B266" t="s">
        <v>1</v>
      </c>
      <c r="C266" t="str">
        <f t="shared" si="21"/>
        <v>266101</v>
      </c>
      <c r="D266" t="s">
        <v>27</v>
      </c>
      <c r="E266">
        <v>82</v>
      </c>
      <c r="F266">
        <v>1895</v>
      </c>
      <c r="G266">
        <v>1441</v>
      </c>
      <c r="H266">
        <v>306</v>
      </c>
      <c r="I266">
        <v>1135</v>
      </c>
      <c r="J266">
        <v>0</v>
      </c>
      <c r="K266">
        <v>6</v>
      </c>
      <c r="L266">
        <v>1</v>
      </c>
      <c r="M266">
        <v>1</v>
      </c>
      <c r="N266">
        <v>0</v>
      </c>
      <c r="O266">
        <v>0</v>
      </c>
      <c r="P266">
        <v>0</v>
      </c>
      <c r="Q266">
        <v>0</v>
      </c>
      <c r="R266">
        <v>1</v>
      </c>
      <c r="S266">
        <v>1136</v>
      </c>
      <c r="T266">
        <v>1</v>
      </c>
      <c r="U266">
        <v>0</v>
      </c>
      <c r="V266">
        <v>1136</v>
      </c>
      <c r="W266">
        <v>43</v>
      </c>
      <c r="X266">
        <v>15</v>
      </c>
      <c r="Y266">
        <v>28</v>
      </c>
      <c r="Z266">
        <v>0</v>
      </c>
      <c r="AA266">
        <v>1093</v>
      </c>
      <c r="AB266">
        <v>434</v>
      </c>
      <c r="AC266">
        <v>112</v>
      </c>
      <c r="AD266">
        <v>547</v>
      </c>
      <c r="AE266">
        <v>1093</v>
      </c>
    </row>
    <row r="267" spans="1:31">
      <c r="A267" t="s">
        <v>26</v>
      </c>
      <c r="B267" t="s">
        <v>1</v>
      </c>
      <c r="C267" t="str">
        <f t="shared" si="21"/>
        <v>266101</v>
      </c>
      <c r="D267" t="s">
        <v>25</v>
      </c>
      <c r="E267">
        <v>83</v>
      </c>
      <c r="F267">
        <v>792</v>
      </c>
      <c r="G267">
        <v>612</v>
      </c>
      <c r="H267">
        <v>161</v>
      </c>
      <c r="I267">
        <v>451</v>
      </c>
      <c r="J267">
        <v>0</v>
      </c>
      <c r="K267">
        <v>5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451</v>
      </c>
      <c r="T267">
        <v>0</v>
      </c>
      <c r="U267">
        <v>0</v>
      </c>
      <c r="V267">
        <v>451</v>
      </c>
      <c r="W267">
        <v>19</v>
      </c>
      <c r="X267">
        <v>10</v>
      </c>
      <c r="Y267">
        <v>9</v>
      </c>
      <c r="Z267">
        <v>0</v>
      </c>
      <c r="AA267">
        <v>432</v>
      </c>
      <c r="AB267">
        <v>278</v>
      </c>
      <c r="AC267">
        <v>28</v>
      </c>
      <c r="AD267">
        <v>126</v>
      </c>
      <c r="AE267">
        <v>432</v>
      </c>
    </row>
    <row r="268" spans="1:31">
      <c r="A268" t="s">
        <v>24</v>
      </c>
      <c r="B268" t="s">
        <v>1</v>
      </c>
      <c r="C268" t="str">
        <f t="shared" si="21"/>
        <v>266101</v>
      </c>
      <c r="D268" t="s">
        <v>23</v>
      </c>
      <c r="E268">
        <v>84</v>
      </c>
      <c r="F268">
        <v>1405</v>
      </c>
      <c r="G268">
        <v>1069</v>
      </c>
      <c r="H268">
        <v>299</v>
      </c>
      <c r="I268">
        <v>770</v>
      </c>
      <c r="J268">
        <v>0</v>
      </c>
      <c r="K268">
        <v>1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770</v>
      </c>
      <c r="T268">
        <v>0</v>
      </c>
      <c r="U268">
        <v>0</v>
      </c>
      <c r="V268">
        <v>770</v>
      </c>
      <c r="W268">
        <v>25</v>
      </c>
      <c r="X268">
        <v>3</v>
      </c>
      <c r="Y268">
        <v>22</v>
      </c>
      <c r="Z268">
        <v>0</v>
      </c>
      <c r="AA268">
        <v>745</v>
      </c>
      <c r="AB268">
        <v>387</v>
      </c>
      <c r="AC268">
        <v>79</v>
      </c>
      <c r="AD268">
        <v>279</v>
      </c>
      <c r="AE268">
        <v>745</v>
      </c>
    </row>
    <row r="269" spans="1:31">
      <c r="A269" t="s">
        <v>22</v>
      </c>
      <c r="B269" t="s">
        <v>1</v>
      </c>
      <c r="C269" t="str">
        <f t="shared" si="21"/>
        <v>266101</v>
      </c>
      <c r="D269" t="s">
        <v>21</v>
      </c>
      <c r="E269">
        <v>85</v>
      </c>
      <c r="F269">
        <v>86</v>
      </c>
      <c r="G269">
        <v>100</v>
      </c>
      <c r="H269">
        <v>78</v>
      </c>
      <c r="I269">
        <v>22</v>
      </c>
      <c r="J269">
        <v>0</v>
      </c>
      <c r="K269">
        <v>2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22</v>
      </c>
      <c r="T269">
        <v>0</v>
      </c>
      <c r="U269">
        <v>0</v>
      </c>
      <c r="V269">
        <v>22</v>
      </c>
      <c r="W269">
        <v>0</v>
      </c>
      <c r="X269">
        <v>0</v>
      </c>
      <c r="Y269">
        <v>0</v>
      </c>
      <c r="Z269">
        <v>0</v>
      </c>
      <c r="AA269">
        <v>22</v>
      </c>
      <c r="AB269">
        <v>10</v>
      </c>
      <c r="AC269">
        <v>3</v>
      </c>
      <c r="AD269">
        <v>9</v>
      </c>
      <c r="AE269">
        <v>22</v>
      </c>
    </row>
    <row r="270" spans="1:31">
      <c r="A270" t="s">
        <v>20</v>
      </c>
      <c r="B270" t="s">
        <v>1</v>
      </c>
      <c r="C270" t="str">
        <f t="shared" si="21"/>
        <v>266101</v>
      </c>
      <c r="D270" t="s">
        <v>19</v>
      </c>
      <c r="E270">
        <v>86</v>
      </c>
      <c r="F270">
        <v>93</v>
      </c>
      <c r="G270">
        <v>90</v>
      </c>
      <c r="H270">
        <v>33</v>
      </c>
      <c r="I270">
        <v>57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57</v>
      </c>
      <c r="T270">
        <v>0</v>
      </c>
      <c r="U270">
        <v>0</v>
      </c>
      <c r="V270">
        <v>57</v>
      </c>
      <c r="W270">
        <v>1</v>
      </c>
      <c r="X270">
        <v>0</v>
      </c>
      <c r="Y270">
        <v>1</v>
      </c>
      <c r="Z270">
        <v>0</v>
      </c>
      <c r="AA270">
        <v>56</v>
      </c>
      <c r="AB270">
        <v>44</v>
      </c>
      <c r="AC270">
        <v>2</v>
      </c>
      <c r="AD270">
        <v>10</v>
      </c>
      <c r="AE270">
        <v>56</v>
      </c>
    </row>
    <row r="271" spans="1:31">
      <c r="A271" t="s">
        <v>18</v>
      </c>
      <c r="B271" t="s">
        <v>1</v>
      </c>
      <c r="C271" t="str">
        <f t="shared" si="21"/>
        <v>266101</v>
      </c>
      <c r="D271" t="s">
        <v>17</v>
      </c>
      <c r="E271">
        <v>87</v>
      </c>
      <c r="F271">
        <v>58</v>
      </c>
      <c r="G271">
        <v>104</v>
      </c>
      <c r="H271">
        <v>84</v>
      </c>
      <c r="I271">
        <v>20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20</v>
      </c>
      <c r="T271">
        <v>0</v>
      </c>
      <c r="U271">
        <v>0</v>
      </c>
      <c r="V271">
        <v>20</v>
      </c>
      <c r="W271">
        <v>0</v>
      </c>
      <c r="X271">
        <v>0</v>
      </c>
      <c r="Y271">
        <v>0</v>
      </c>
      <c r="Z271">
        <v>0</v>
      </c>
      <c r="AA271">
        <v>20</v>
      </c>
      <c r="AB271">
        <v>15</v>
      </c>
      <c r="AC271">
        <v>5</v>
      </c>
      <c r="AD271">
        <v>0</v>
      </c>
      <c r="AE271">
        <v>20</v>
      </c>
    </row>
    <row r="272" spans="1:31">
      <c r="A272" t="s">
        <v>16</v>
      </c>
      <c r="B272" t="s">
        <v>1</v>
      </c>
      <c r="C272" t="str">
        <f t="shared" si="21"/>
        <v>266101</v>
      </c>
      <c r="D272" t="s">
        <v>15</v>
      </c>
      <c r="E272">
        <v>88</v>
      </c>
      <c r="F272">
        <v>23</v>
      </c>
      <c r="G272">
        <v>107</v>
      </c>
      <c r="H272">
        <v>99</v>
      </c>
      <c r="I272">
        <v>8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8</v>
      </c>
      <c r="T272">
        <v>0</v>
      </c>
      <c r="U272">
        <v>0</v>
      </c>
      <c r="V272">
        <v>8</v>
      </c>
      <c r="W272">
        <v>0</v>
      </c>
      <c r="X272">
        <v>0</v>
      </c>
      <c r="Y272">
        <v>0</v>
      </c>
      <c r="Z272">
        <v>0</v>
      </c>
      <c r="AA272">
        <v>8</v>
      </c>
      <c r="AB272">
        <v>4</v>
      </c>
      <c r="AC272">
        <v>3</v>
      </c>
      <c r="AD272">
        <v>1</v>
      </c>
      <c r="AE272">
        <v>8</v>
      </c>
    </row>
    <row r="273" spans="1:31">
      <c r="A273" t="s">
        <v>14</v>
      </c>
      <c r="B273" t="s">
        <v>1</v>
      </c>
      <c r="C273" t="str">
        <f t="shared" si="21"/>
        <v>266101</v>
      </c>
      <c r="D273" t="s">
        <v>13</v>
      </c>
      <c r="E273">
        <v>89</v>
      </c>
      <c r="F273">
        <v>931</v>
      </c>
      <c r="G273">
        <v>1081</v>
      </c>
      <c r="H273">
        <v>717</v>
      </c>
      <c r="I273">
        <v>364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364</v>
      </c>
      <c r="T273">
        <v>0</v>
      </c>
      <c r="U273">
        <v>0</v>
      </c>
      <c r="V273">
        <v>364</v>
      </c>
      <c r="W273">
        <v>30</v>
      </c>
      <c r="X273">
        <v>1</v>
      </c>
      <c r="Y273">
        <v>23</v>
      </c>
      <c r="Z273">
        <v>0</v>
      </c>
      <c r="AA273">
        <v>334</v>
      </c>
      <c r="AB273">
        <v>51</v>
      </c>
      <c r="AC273">
        <v>147</v>
      </c>
      <c r="AD273">
        <v>136</v>
      </c>
      <c r="AE273">
        <v>334</v>
      </c>
    </row>
    <row r="274" spans="1:31">
      <c r="A274" t="s">
        <v>12</v>
      </c>
      <c r="B274" t="s">
        <v>1</v>
      </c>
      <c r="C274" t="str">
        <f t="shared" si="21"/>
        <v>266101</v>
      </c>
      <c r="D274" t="s">
        <v>11</v>
      </c>
      <c r="E274">
        <v>90</v>
      </c>
      <c r="F274">
        <v>61</v>
      </c>
      <c r="G274">
        <v>150</v>
      </c>
      <c r="H274">
        <v>123</v>
      </c>
      <c r="I274">
        <v>27</v>
      </c>
      <c r="J274">
        <v>0</v>
      </c>
      <c r="K274">
        <v>6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27</v>
      </c>
      <c r="T274">
        <v>0</v>
      </c>
      <c r="U274">
        <v>0</v>
      </c>
      <c r="V274">
        <v>27</v>
      </c>
      <c r="W274">
        <v>3</v>
      </c>
      <c r="X274">
        <v>0</v>
      </c>
      <c r="Y274">
        <v>3</v>
      </c>
      <c r="Z274">
        <v>0</v>
      </c>
      <c r="AA274">
        <v>24</v>
      </c>
      <c r="AB274">
        <v>13</v>
      </c>
      <c r="AC274">
        <v>1</v>
      </c>
      <c r="AD274">
        <v>10</v>
      </c>
      <c r="AE274">
        <v>24</v>
      </c>
    </row>
    <row r="275" spans="1:31">
      <c r="A275" t="s">
        <v>10</v>
      </c>
      <c r="B275" t="s">
        <v>1</v>
      </c>
      <c r="C275" t="str">
        <f t="shared" si="21"/>
        <v>266101</v>
      </c>
      <c r="D275" t="s">
        <v>9</v>
      </c>
      <c r="E275">
        <v>91</v>
      </c>
      <c r="F275">
        <v>62</v>
      </c>
      <c r="G275">
        <v>76</v>
      </c>
      <c r="H275">
        <v>56</v>
      </c>
      <c r="I275">
        <v>20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20</v>
      </c>
      <c r="T275">
        <v>0</v>
      </c>
      <c r="U275">
        <v>0</v>
      </c>
      <c r="V275">
        <v>20</v>
      </c>
      <c r="W275">
        <v>2</v>
      </c>
      <c r="X275">
        <v>0</v>
      </c>
      <c r="Y275">
        <v>2</v>
      </c>
      <c r="Z275">
        <v>0</v>
      </c>
      <c r="AA275">
        <v>18</v>
      </c>
      <c r="AB275">
        <v>9</v>
      </c>
      <c r="AC275">
        <v>3</v>
      </c>
      <c r="AD275">
        <v>6</v>
      </c>
      <c r="AE275">
        <v>18</v>
      </c>
    </row>
    <row r="276" spans="1:31">
      <c r="A276" t="s">
        <v>8</v>
      </c>
      <c r="B276" t="s">
        <v>1</v>
      </c>
      <c r="C276" t="str">
        <f t="shared" si="21"/>
        <v>266101</v>
      </c>
      <c r="D276" t="s">
        <v>7</v>
      </c>
      <c r="E276">
        <v>92</v>
      </c>
      <c r="F276">
        <v>647</v>
      </c>
      <c r="G276">
        <v>811</v>
      </c>
      <c r="H276">
        <v>636</v>
      </c>
      <c r="I276">
        <v>175</v>
      </c>
      <c r="J276">
        <v>0</v>
      </c>
      <c r="K276">
        <v>5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175</v>
      </c>
      <c r="T276">
        <v>0</v>
      </c>
      <c r="U276">
        <v>0</v>
      </c>
      <c r="V276">
        <v>175</v>
      </c>
      <c r="W276">
        <v>9</v>
      </c>
      <c r="X276">
        <v>2</v>
      </c>
      <c r="Y276">
        <v>7</v>
      </c>
      <c r="Z276">
        <v>0</v>
      </c>
      <c r="AA276">
        <v>166</v>
      </c>
      <c r="AB276">
        <v>78</v>
      </c>
      <c r="AC276">
        <v>30</v>
      </c>
      <c r="AD276">
        <v>58</v>
      </c>
      <c r="AE276">
        <v>166</v>
      </c>
    </row>
    <row r="277" spans="1:31">
      <c r="A277" t="s">
        <v>6</v>
      </c>
      <c r="B277" t="s">
        <v>1</v>
      </c>
      <c r="C277" t="str">
        <f t="shared" si="21"/>
        <v>266101</v>
      </c>
      <c r="D277" t="s">
        <v>5</v>
      </c>
      <c r="E277">
        <v>93</v>
      </c>
      <c r="F277">
        <v>186</v>
      </c>
      <c r="G277">
        <v>350</v>
      </c>
      <c r="H277">
        <v>252</v>
      </c>
      <c r="I277">
        <v>98</v>
      </c>
      <c r="J277">
        <v>0</v>
      </c>
      <c r="K277">
        <v>4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98</v>
      </c>
      <c r="T277">
        <v>0</v>
      </c>
      <c r="U277">
        <v>0</v>
      </c>
      <c r="V277">
        <v>98</v>
      </c>
      <c r="W277">
        <v>4</v>
      </c>
      <c r="X277">
        <v>1</v>
      </c>
      <c r="Y277">
        <v>1</v>
      </c>
      <c r="Z277">
        <v>0</v>
      </c>
      <c r="AA277">
        <v>94</v>
      </c>
      <c r="AB277">
        <v>45</v>
      </c>
      <c r="AC277">
        <v>28</v>
      </c>
      <c r="AD277">
        <v>21</v>
      </c>
      <c r="AE277">
        <v>94</v>
      </c>
    </row>
    <row r="278" spans="1:31">
      <c r="A278" t="s">
        <v>4</v>
      </c>
      <c r="B278" t="s">
        <v>1</v>
      </c>
      <c r="C278" t="str">
        <f t="shared" si="21"/>
        <v>266101</v>
      </c>
      <c r="D278" t="s">
        <v>3</v>
      </c>
      <c r="E278">
        <v>94</v>
      </c>
      <c r="F278">
        <v>187</v>
      </c>
      <c r="G278">
        <v>220</v>
      </c>
      <c r="H278">
        <v>135</v>
      </c>
      <c r="I278">
        <v>85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85</v>
      </c>
      <c r="T278">
        <v>0</v>
      </c>
      <c r="U278">
        <v>0</v>
      </c>
      <c r="V278">
        <v>85</v>
      </c>
      <c r="W278">
        <v>5</v>
      </c>
      <c r="X278">
        <v>0</v>
      </c>
      <c r="Y278">
        <v>5</v>
      </c>
      <c r="Z278">
        <v>0</v>
      </c>
      <c r="AA278">
        <v>80</v>
      </c>
      <c r="AB278">
        <v>44</v>
      </c>
      <c r="AC278">
        <v>14</v>
      </c>
      <c r="AD278">
        <v>22</v>
      </c>
      <c r="AE278">
        <v>80</v>
      </c>
    </row>
    <row r="279" spans="1:31">
      <c r="A279" t="s">
        <v>2</v>
      </c>
      <c r="B279" t="s">
        <v>1</v>
      </c>
      <c r="C279" t="str">
        <f t="shared" si="21"/>
        <v>266101</v>
      </c>
      <c r="D279" t="s">
        <v>0</v>
      </c>
      <c r="E279">
        <v>95</v>
      </c>
      <c r="F279">
        <v>49</v>
      </c>
      <c r="G279">
        <v>96</v>
      </c>
      <c r="H279">
        <v>74</v>
      </c>
      <c r="I279">
        <v>22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22</v>
      </c>
      <c r="T279">
        <v>0</v>
      </c>
      <c r="U279">
        <v>0</v>
      </c>
      <c r="V279">
        <v>22</v>
      </c>
      <c r="W279">
        <v>4</v>
      </c>
      <c r="X279">
        <v>0</v>
      </c>
      <c r="Y279">
        <v>4</v>
      </c>
      <c r="Z279">
        <v>0</v>
      </c>
      <c r="AA279">
        <v>18</v>
      </c>
      <c r="AB279">
        <v>11</v>
      </c>
      <c r="AC279">
        <v>4</v>
      </c>
      <c r="AD279">
        <v>3</v>
      </c>
      <c r="AE279">
        <v>18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2015-11-03T12:25:26Z</dcterms:created>
  <dcterms:modified xsi:type="dcterms:W3CDTF">2015-11-04T13:36:42Z</dcterms:modified>
</cp:coreProperties>
</file>