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</calcChain>
</file>

<file path=xl/sharedStrings.xml><?xml version="1.0" encoding="utf-8"?>
<sst xmlns="http://schemas.openxmlformats.org/spreadsheetml/2006/main" count="965" uniqueCount="619">
  <si>
    <t>Wojewódzki Szpital Podkarpacki</t>
  </si>
  <si>
    <t>m. Krosno</t>
  </si>
  <si>
    <t>115d-0f67-e07b-c923-7340-5483-2f79-e5d6</t>
  </si>
  <si>
    <t>bf5c-c3b6-a06d-bef3-afb0-7025-459e-b538</t>
  </si>
  <si>
    <t>Dom Pomocy Społecznej Nr 2</t>
  </si>
  <si>
    <t>ddbf-ea50-f135-2587-818a-debd-6b0b-2dd9</t>
  </si>
  <si>
    <t>Dom Pomocy Społecznej Nr 1</t>
  </si>
  <si>
    <t>9798-7a76-0175-eb4a-ad3e-5f38-89ad-d468</t>
  </si>
  <si>
    <t>Miejski Zespół Szkół z Oddziałami Integracyjnymi</t>
  </si>
  <si>
    <t>bfef-ba84-8c95-3452-f137-4f7c-ab8f-367f</t>
  </si>
  <si>
    <t>01af-14bb-de56-443c-1a32-b9eb-4bf7-46da</t>
  </si>
  <si>
    <t>Zespół Szkół Ponadgimnazjalnych nr 4</t>
  </si>
  <si>
    <t>d2fd-47f8-3906-f906-1a41-1f9c-c4af-f2b7</t>
  </si>
  <si>
    <t>Miejski Zespół Szkół Nr 7</t>
  </si>
  <si>
    <t>ada5-a3e4-5a86-7599-dd79-8bd0-a6a5-560c</t>
  </si>
  <si>
    <t>Szkoła Podstawowa nr 5</t>
  </si>
  <si>
    <t>87ae-b4ed-a89a-0373-d74e-1149-1509-b36b</t>
  </si>
  <si>
    <t>Niepubliczny Zakład Opieki Zdrowotnej ,,NASZE ZDROWIE"</t>
  </si>
  <si>
    <t>7d72-ab80-286b-8c4b-c2a2-b781-c1b9-236e</t>
  </si>
  <si>
    <t>Miejski Zespół Szkół Nr 4 (II LO)</t>
  </si>
  <si>
    <t>dbe9-2203-2b4a-0b54-ba1e-2a44-6cfe-06a3</t>
  </si>
  <si>
    <t>Miejski Zespół Szkół Nr 4 (SP Nr 15)</t>
  </si>
  <si>
    <t>50ad-123a-ac79-a6c4-5497-f628-170f-e5ba</t>
  </si>
  <si>
    <t>da68-9ab7-105f-d23d-e4fe-e0c1-e0c3-bffb</t>
  </si>
  <si>
    <t>Dzielnicowy Dom Ludowy PUCHATEK</t>
  </si>
  <si>
    <t>9224-3c87-ca2d-8eb0-27ad-b8bc-49da-f508</t>
  </si>
  <si>
    <t>Miejski Ośrodek Pomocy Rodzinie</t>
  </si>
  <si>
    <t>4152-eb35-208c-352f-bb85-1c05-4c4e-96f2</t>
  </si>
  <si>
    <t>Miejski Zespół Szkół Nr 5</t>
  </si>
  <si>
    <t>e292-5b57-f54c-c975-4d66-9c23-4f68-5ce2</t>
  </si>
  <si>
    <t>Państwowa Wyższa Szkoła Zawodowa</t>
  </si>
  <si>
    <t>ec07-7af7-86fd-4c73-0d4a-bf04-50fd-9019</t>
  </si>
  <si>
    <t>Miejski Zespół Szkół Nr 8</t>
  </si>
  <si>
    <t>fa1b-51d5-7532-f479-5ded-6296-43f5-40c3</t>
  </si>
  <si>
    <t>dd22-0bfa-f4c1-4e2d-4613-be4d-1515-3044</t>
  </si>
  <si>
    <t>Zespół Szkół Kształcenia Ustawicznego</t>
  </si>
  <si>
    <t>7659-5c45-c9a0-216c-6098-f1eb-4a87-cc4e</t>
  </si>
  <si>
    <t>Miejski Zespół Szkół Nr 6</t>
  </si>
  <si>
    <t>ddcb-294d-963c-6b4b-7c74-6de0-190e-11a9</t>
  </si>
  <si>
    <t>Regionalne Centrum Kultur Pogranicza</t>
  </si>
  <si>
    <t>f76e-cd27-c825-1ef2-f11f-dd8f-8fdb-f98c</t>
  </si>
  <si>
    <t>Miejski Zespół Szkół Nr 1</t>
  </si>
  <si>
    <t>a1d3-01b7-a39c-da5a-bcde-a600-9b84-fe8c</t>
  </si>
  <si>
    <t>Dzielnicowy Dom Ludowy</t>
  </si>
  <si>
    <t>a467-16f6-89ab-51f9-aad3-2c94-b612-3ff8</t>
  </si>
  <si>
    <t>Szkoła Podstawowa Nr 3</t>
  </si>
  <si>
    <t>a670-5a82-47d3-279c-5199-e2de-94fe-1b0a</t>
  </si>
  <si>
    <t>Miejski Zespół Szkół Nr 3</t>
  </si>
  <si>
    <t>9100-c8e5-9b4e-c058-8d24-c83b-0574-dd04</t>
  </si>
  <si>
    <t xml:space="preserve">Miejski Zespół Szkół Nr 3 </t>
  </si>
  <si>
    <t>c1db-ef87-f2aa-c406-363e-591b-0fb8-861a</t>
  </si>
  <si>
    <t>Zespół Szkół Ponadgimnazjalnych Nr 5</t>
  </si>
  <si>
    <t>0f73-b0c3-22f6-8215-b380-ea3a-00f7-4183</t>
  </si>
  <si>
    <t>Dom Ludowy</t>
  </si>
  <si>
    <t>gm. Jaśliska</t>
  </si>
  <si>
    <t>6316-a6c8-2b09-4628-30a9-fe79-7551-1001</t>
  </si>
  <si>
    <t>gm. Wojaszówka</t>
  </si>
  <si>
    <t>bf7b-5fea-2940-841f-a71a-ef9e-8000-a245</t>
  </si>
  <si>
    <t>Oddział Przedszkolny</t>
  </si>
  <si>
    <t>f1aa-9f43-b2e0-1301-d005-482c-215d-4f62</t>
  </si>
  <si>
    <t>e346-bd3e-34e5-5800-db3d-c136-d8c9-d6ce</t>
  </si>
  <si>
    <t>89c1-dbff-e356-4924-a149-1c7b-730b-ad33</t>
  </si>
  <si>
    <t>e9c7-e0b6-95f0-4cbc-b023-6789-627e-42fa</t>
  </si>
  <si>
    <t>Gimnazjum</t>
  </si>
  <si>
    <t>2d5f-43aa-7be8-8bf5-b0a7-69ff-a78a-309c</t>
  </si>
  <si>
    <t>Szkoła Podstawowa</t>
  </si>
  <si>
    <t>5f3c-7ac0-c954-2849-64a1-f02d-ca0b-ad2f</t>
  </si>
  <si>
    <t>2df4-4b71-be5a-dd53-240a-5607-f578-700a</t>
  </si>
  <si>
    <t>c0a1-249b-c9f0-7ac6-b8d5-804b-4bd7-b280</t>
  </si>
  <si>
    <t>1a19-7e94-7778-5de6-98c9-2e96-8392-03e9</t>
  </si>
  <si>
    <t>Dom Kultury</t>
  </si>
  <si>
    <t>1596-2bb8-42c7-6daa-a467-186f-4468-0d91</t>
  </si>
  <si>
    <t>Szpital Uzdrowiskowy "Polonia" w Rymanowie-Zdroju</t>
  </si>
  <si>
    <t>gm. Rymanów</t>
  </si>
  <si>
    <t>073d-5b46-029a-4f72-204c-a4c7-44a5-613f</t>
  </si>
  <si>
    <t>Szpital Uzdrowiskowy "Zimowit" w Rymanowie -Zdroju</t>
  </si>
  <si>
    <t>d099-4a55-112e-d1a0-bb1f-4740-8848-809a</t>
  </si>
  <si>
    <t>Szpital Uzdrowiskowy "Eskulap" w Rymanowie-Zdroju</t>
  </si>
  <si>
    <t>8d6b-b7ee-9974-d8b7-29d0-c678-3432-26ce</t>
  </si>
  <si>
    <t>Dom Ludowy w Wróbliku Królewskim</t>
  </si>
  <si>
    <t>324f-24e8-0695-2766-4c49-a8f5-5ea0-76ce</t>
  </si>
  <si>
    <t>Dom Ludowy w Ladzinie</t>
  </si>
  <si>
    <t>4bb0-cb06-61b6-fa37-aa3e-86a3-37a8-c472</t>
  </si>
  <si>
    <t>Zespół Szkół Publicznych w Posadzie Górnej</t>
  </si>
  <si>
    <t>06ed-bdf0-05a8-5383-4944-dc9e-c749-43cd</t>
  </si>
  <si>
    <t>Zespół Szkół Publicznych w Króliku Polskim</t>
  </si>
  <si>
    <t>fe36-c732-c795-e505-63f0-0fd6-9f49-e460</t>
  </si>
  <si>
    <t>Szkoła Podstawowa w Głębokiem</t>
  </si>
  <si>
    <t>30ea-57cc-0380-b075-ac39-c304-ea97-7b4d</t>
  </si>
  <si>
    <t>Zespół Szkół Publicznych w Milczy</t>
  </si>
  <si>
    <t>65a6-c306-63ab-da60-7895-2edb-07b7-149d</t>
  </si>
  <si>
    <t>Galeria "Zdrój" w Rymanowie-Zdroju</t>
  </si>
  <si>
    <t>4c36-a971-f50f-bc32-481b-b55b-0e81-e05f</t>
  </si>
  <si>
    <t>Hala Sportowa w Sieniawie</t>
  </si>
  <si>
    <t>5a68-666a-b023-1787-cbf6-bd17-cfe3-9d7e</t>
  </si>
  <si>
    <t>Dom Ludowy w Bziance</t>
  </si>
  <si>
    <t>055e-c7c7-8ff0-52b4-9a8d-a901-748a-bd0a</t>
  </si>
  <si>
    <t>Zespół Szkół Publicznych we Wróbliku Szlacheckim</t>
  </si>
  <si>
    <t>0c8f-287c-aee5-6802-baac-783f-33dd-d9c9</t>
  </si>
  <si>
    <t>Zespół Szkół Publicznych w Klimkówce</t>
  </si>
  <si>
    <t>d851-3fe7-c388-61b6-c983-e0fd-6add-8ae9</t>
  </si>
  <si>
    <t>Dom Ludowy (Posada Dolna)</t>
  </si>
  <si>
    <t>c9d0-6b45-9016-94f4-9600-0041-4ce9-f1df</t>
  </si>
  <si>
    <t>Gminny Ośrodek Kultury</t>
  </si>
  <si>
    <t>dfce-74e7-94e4-e78a-59e8-4b3c-3c62-9732</t>
  </si>
  <si>
    <t>Dom Ludowy w Zalesiu</t>
  </si>
  <si>
    <t>gm. Miejsce Piastowe</t>
  </si>
  <si>
    <t>f02e-8c61-f27f-a705-5761-6938-2cbb-6d9f</t>
  </si>
  <si>
    <t>Dom Ludowy we Wrocance</t>
  </si>
  <si>
    <t>a535-c606-c1b7-71e2-0221-e421-2ba3-1b02</t>
  </si>
  <si>
    <t>Dom Ludowy w Widaczu</t>
  </si>
  <si>
    <t>9fd3-5376-b549-a827-a42f-395f-1076-3b1b</t>
  </si>
  <si>
    <t>Szkoła Podstawowa w Targowiskach</t>
  </si>
  <si>
    <t>73f7-c6da-0f96-6673-695f-bc14-fa1c-6363</t>
  </si>
  <si>
    <t>Dom Ludowy w Rogach</t>
  </si>
  <si>
    <t>fc9c-b9ea-4bca-34ef-508f-7ae3-1177-ed68</t>
  </si>
  <si>
    <t>Dom Ludowy w Niżnej Łące</t>
  </si>
  <si>
    <t>ae7e-d39f-43d3-6f5d-375d-44b4-0dcb-eacc</t>
  </si>
  <si>
    <t>Zespół Szkół Publicznych w Miejscu Piastowym</t>
  </si>
  <si>
    <t>36aa-654f-f2cd-0c62-57bd-cb75-5bf2-49f3</t>
  </si>
  <si>
    <t>Szkoła Podstawowa w Łężanach</t>
  </si>
  <si>
    <t>3b2c-b594-508d-17b3-ce39-1c0c-a2ee-3971</t>
  </si>
  <si>
    <t>Stary Dom Ludowy w Głowience (filia GOK)</t>
  </si>
  <si>
    <t>e658-7367-503b-a4da-76b1-12fd-8c09-32ac</t>
  </si>
  <si>
    <t>Ochotnicza Straż Pożarna</t>
  </si>
  <si>
    <t>gm. Krościenko Wyżne</t>
  </si>
  <si>
    <t>0418-74a8-222e-1774-6e5a-6aec-3448-c5c0</t>
  </si>
  <si>
    <t>Samorządowe Przedszkole</t>
  </si>
  <si>
    <t>51da-0494-46dd-5950-e61f-0972-ab51-1538</t>
  </si>
  <si>
    <t>Publiczna Szkoła Podstawowa</t>
  </si>
  <si>
    <t>8c17-95bf-d3e4-34a2-f7f2-2238-59e0-fc07</t>
  </si>
  <si>
    <t>5a6f-a7c3-b725-959b-9e23-87c5-822e-da19</t>
  </si>
  <si>
    <t>Budynek Domu Ludowego w Woli Komborskiej</t>
  </si>
  <si>
    <t>gm. Korczyna</t>
  </si>
  <si>
    <t>3df8-c29a-990e-fa76-ff20-252c-5bb4-ccc7</t>
  </si>
  <si>
    <t>Budynek Zespołu Szkół w Węglówce</t>
  </si>
  <si>
    <t>b3e6-c79b-137f-dbba-858c-3c8d-9ebf-a384</t>
  </si>
  <si>
    <t>Budynek Szkoły Podstawowej w Krasnej</t>
  </si>
  <si>
    <t>291b-93fd-4a63-90a7-dc17-3d62-039f-8b7b</t>
  </si>
  <si>
    <t>Budynek Domu Strażaka w Komborni</t>
  </si>
  <si>
    <t>2db6-75b2-81d2-2a4e-9d68-821b-72b2-bf23</t>
  </si>
  <si>
    <t>Budynek Zespołu Szkół w Iskrzyni</t>
  </si>
  <si>
    <t>67c4-1712-b772-755b-3011-ec59-1c0e-9071</t>
  </si>
  <si>
    <t>Budynek Szkoły Podstawowej w Czarnorzekach</t>
  </si>
  <si>
    <t>1621-5b48-e638-dec3-ad35-7c45-bcf1-7599</t>
  </si>
  <si>
    <t>Budynek Domu Ludowego w Korczynie - Sporne</t>
  </si>
  <si>
    <t>2737-94c7-59ea-8056-b468-5b70-c462-0142</t>
  </si>
  <si>
    <t>Budynek Zespołu Szkół w Korczynie</t>
  </si>
  <si>
    <t>2792-1fdc-23c6-b57e-21cb-bc82-17d6-58d3</t>
  </si>
  <si>
    <t>Budynek Gminnego Ośrodka Kultury w Korczynie</t>
  </si>
  <si>
    <t>b976-e2da-ab1c-2ea8-4073-69ca-4793-bc6f</t>
  </si>
  <si>
    <t>040e-50f7-075b-5741-8ff4-32d8-3d6b-8063</t>
  </si>
  <si>
    <t>Zespół Szkolno-Przedszkolny Żarnowiec</t>
  </si>
  <si>
    <t>gm. Jedlicze</t>
  </si>
  <si>
    <t>5ac9-9612-e3d7-bf64-39df-d4e0-37ce-faeb</t>
  </si>
  <si>
    <t>Zespół Szkół - Szkoła Podstawowa i Gimnazjum Potok</t>
  </si>
  <si>
    <t>8753-29d7-9541-faeb-73ca-b002-3ee0-0b2a</t>
  </si>
  <si>
    <t>3526-4142-1ffc-b68d-d34b-568a-0db8-4ef7</t>
  </si>
  <si>
    <t>Sala Domu Ludowego Piotrówka</t>
  </si>
  <si>
    <t>81c4-7799-8530-5fd3-2d00-ef09-6726-c20c</t>
  </si>
  <si>
    <t>Sala Domu Ludowego Moderówka</t>
  </si>
  <si>
    <t>eb62-a319-46ce-8f8e-2430-a856-c6bb-e021</t>
  </si>
  <si>
    <t>Sala Domu Ludowego Jaszczew</t>
  </si>
  <si>
    <t>98c0-1e50-2d8f-5781-3ffa-92fb-78db-f985</t>
  </si>
  <si>
    <t>Sala Domu Ludowego Dobieszyn</t>
  </si>
  <si>
    <t>822f-70fe-d561-c5cc-6a07-23fe-e963-01c0</t>
  </si>
  <si>
    <t>Sala Domu Ludowego Długie</t>
  </si>
  <si>
    <t>38f3-667f-73b2-4897-fc90-ab36-be67-a3d0</t>
  </si>
  <si>
    <t xml:space="preserve">Sala Domu Ludowego Chlebna </t>
  </si>
  <si>
    <t>cc25-97cc-6914-1ed8-e072-5569-33db-7556</t>
  </si>
  <si>
    <t>Sala Domu Ludowego Jedlicze</t>
  </si>
  <si>
    <t>af34-b4a1-c0ad-678f-369f-430b-a514-337e</t>
  </si>
  <si>
    <t>b92a-7518-5e51-b423-691e-84e6-17dd-39a8</t>
  </si>
  <si>
    <t>e986-ffb9-afb5-f684-896f-1ccb-77e7-e97b</t>
  </si>
  <si>
    <t>Zespół Szkół Publicznych Jedlicze</t>
  </si>
  <si>
    <t>8e2c-648c-cdf2-f989-81b3-aefb-0ed9-7547</t>
  </si>
  <si>
    <t>4af1-fa23-b46e-f589-334b-4e7a-f5c7-6145</t>
  </si>
  <si>
    <t>ce39-3cf1-aef7-9274-a69c-84fe-2346-30db</t>
  </si>
  <si>
    <t>Sanatorium Uzdrowiskowe "STOMIL ZIEMOWIT"</t>
  </si>
  <si>
    <t>gm. Iwonicz-Zdrój</t>
  </si>
  <si>
    <t>6570-28e9-51c0-1862-8759-3b0a-0692-07c4</t>
  </si>
  <si>
    <t>Szpital Uzdrowiskowo-Rehabilitacyjny "EXCELSIOR"</t>
  </si>
  <si>
    <t>2345-775c-3831-b97c-986d-b706-f14d-a08b</t>
  </si>
  <si>
    <t>83c4-ef99-2982-df6b-5262-a35c-0bd9-d23b</t>
  </si>
  <si>
    <t>Remiza OSP</t>
  </si>
  <si>
    <t>d614-95cb-256b-3678-5c4d-26a5-6935-17ae</t>
  </si>
  <si>
    <t>a49f-4830-581f-6c65-3630-287c-d886-7fd9</t>
  </si>
  <si>
    <t>0e99-c567-aae1-ab86-8a86-9d8b-78c4-e1b1</t>
  </si>
  <si>
    <t>Dom Parafialny</t>
  </si>
  <si>
    <t>93dd-230f-1231-9055-73d1-513e-08bf-cb68</t>
  </si>
  <si>
    <t>Kino "Wczasowicz"</t>
  </si>
  <si>
    <t>06f5-7ada-9c0b-12af-76bc-1370-6242-48b3</t>
  </si>
  <si>
    <t>Zespół Szkół Publicznych w Tylawie</t>
  </si>
  <si>
    <t>gm. Dukla</t>
  </si>
  <si>
    <t>7cf7-c366-15b9-b592-41a1-f16b-11d0-6dbf</t>
  </si>
  <si>
    <t>Dom Ludowy w Trzcianie</t>
  </si>
  <si>
    <t>cea1-41c9-2ad0-311c-b48e-1a64-490e-70cc</t>
  </si>
  <si>
    <t>Zespół Szkół Publicznych w Jasionce</t>
  </si>
  <si>
    <t>593b-5765-5bc4-b9d0-5575-06bf-adf7-39d2</t>
  </si>
  <si>
    <t>Dom Ludowy w Cergowej</t>
  </si>
  <si>
    <t>f176-b301-7db1-b4ae-c5de-f408-4f30-037a</t>
  </si>
  <si>
    <t>Zespół Szkól Publicznych w Równem</t>
  </si>
  <si>
    <t>7782-ab36-79fa-6fc8-d3d1-0b2a-8f99-64db</t>
  </si>
  <si>
    <t>Zespół Szkół Publicznych w Równem</t>
  </si>
  <si>
    <t>bd62-dbee-d236-534d-4fe8-e2dc-f51b-ea11</t>
  </si>
  <si>
    <t>Szkoła Podstawowa w Wietrznie</t>
  </si>
  <si>
    <t>8d41-6d0e-46a3-59f4-6046-b39c-326a-6359</t>
  </si>
  <si>
    <t>Zespół Szkół Publicznych w Łękach Dukielskich</t>
  </si>
  <si>
    <t>c6c5-4770-32ed-0b01-a590-f57a-ac87-ec84</t>
  </si>
  <si>
    <t>e7e1-ecaa-d819-0450-a4e4-07cc-0d30-ebbc</t>
  </si>
  <si>
    <t>Szkoła Podstawowa w Głojscach</t>
  </si>
  <si>
    <t>669a-f0b3-251b-8936-ed79-3d5b-52fc-07bd</t>
  </si>
  <si>
    <t>Dom Ludowy w Iwli</t>
  </si>
  <si>
    <t>5129-3135-d822-9530-2d7e-45d9-fa9a-f771</t>
  </si>
  <si>
    <t>Dom Ludowy w Teodorówce</t>
  </si>
  <si>
    <t>699c-f3b7-a4aa-98e2-1659-7023-c09f-9e3e</t>
  </si>
  <si>
    <t>Miejski Osrodek Sportu i Rekreacji w Dukli, Dukla</t>
  </si>
  <si>
    <t>0a11-0450-cc70-4727-6b02-6942-4fd9-07df</t>
  </si>
  <si>
    <t>Zespół Karpackich Parków Krajobrazowych w Krośnie, Dukla</t>
  </si>
  <si>
    <t>498a-6cb2-7af8-7fd0-cb0d-2dff-b28d-4218</t>
  </si>
  <si>
    <t>Zespół Szkół Nr 1 w Dukli</t>
  </si>
  <si>
    <t>9ad5-11d7-cbc4-e9fb-940d-b417-0697-1888</t>
  </si>
  <si>
    <t>gm. Chorkówka</t>
  </si>
  <si>
    <t>845d-5a14-58b5-f389-2b73-f01f-9eba-2cf8</t>
  </si>
  <si>
    <t>3423-1853-8721-8905-d365-3b38-1b0a-2017</t>
  </si>
  <si>
    <t>a6ab-94b9-c717-5155-4253-b6f5-0e76-c7b7</t>
  </si>
  <si>
    <t>Zespół Szkół</t>
  </si>
  <si>
    <t>6428-5651-f120-30cf-adf9-0ddd-554b-6afc</t>
  </si>
  <si>
    <t>Dom Strażaka</t>
  </si>
  <si>
    <t>16c0-6615-2970-4e05-e20a-cbc2-504b-4622</t>
  </si>
  <si>
    <t>ae48-7da3-aa75-3411-77f3-92bc-4d1a-a45b</t>
  </si>
  <si>
    <t>435e-5ce9-5674-8dd9-68c5-09e9-dffc-3468</t>
  </si>
  <si>
    <t>1f61-30f4-e000-c737-4521-2b28-14fa-507c</t>
  </si>
  <si>
    <t>Zespół Szkół Publicznych</t>
  </si>
  <si>
    <t>5aef-a52c-e67c-fdcb-cfe1-fbe8-28db-5eab</t>
  </si>
  <si>
    <t>3928-ec96-e505-a06e-85c8-4f30-569b-c695</t>
  </si>
  <si>
    <t>4343-77a9-a22f-fa93-29a1-9c03-3b93-9d4f</t>
  </si>
  <si>
    <t>b76f-2a3d-5a41-7150-f06d-db36-522b-9df0</t>
  </si>
  <si>
    <t>Urząd Gminy (sala narad)</t>
  </si>
  <si>
    <t>ffc7-2a9c-031c-5b7f-bb5e-581a-8436-2138</t>
  </si>
  <si>
    <t>db66-ea28-566d-77d6-831f-6f31-6293-f835</t>
  </si>
  <si>
    <t>gm. Tarnowiec</t>
  </si>
  <si>
    <t>c68c-f6ae-803f-cfec-964a-3090-327c-f078</t>
  </si>
  <si>
    <t>1267-6b1f-5f98-3165-4e13-3f31-d5d4-9891</t>
  </si>
  <si>
    <t>ea43-4564-2bde-936d-b3d2-5034-7eaa-d933</t>
  </si>
  <si>
    <t xml:space="preserve">Dom Ludowy </t>
  </si>
  <si>
    <t>52c4-461e-46c1-3dfb-d1d0-fb1c-45b3-6c59</t>
  </si>
  <si>
    <t>6502-55a4-abc8-2d86-23c0-b5f7-60e7-0ada</t>
  </si>
  <si>
    <t>4d0c-b0c5-2b91-c5d7-169c-c460-49aa-5493</t>
  </si>
  <si>
    <t>2ddb-7e26-6dc1-4f11-bec0-f5c4-65d4-7254</t>
  </si>
  <si>
    <t>Dom Ludowy- świetlica</t>
  </si>
  <si>
    <t>1a57-f6d1-4f66-7550-efad-8319-99b4-7d51</t>
  </si>
  <si>
    <t>c895-df0d-9e45-ef13-51b2-1d86-4aef-40b6</t>
  </si>
  <si>
    <t>b8cf-2dd0-0baf-1ddf-65df-49ab-767a-2210</t>
  </si>
  <si>
    <t>Dom Ludowy w Pustej Woli</t>
  </si>
  <si>
    <t>gm. Skołyszyn</t>
  </si>
  <si>
    <t>ce3c-eca0-af62-7bbe-9cfa-0961-3ca6-5a98</t>
  </si>
  <si>
    <t>Dom Ludowy w Siedliskach Sławęcińskich</t>
  </si>
  <si>
    <t>4e73-7b88-f891-f41b-ad5a-7947-98c2-9e60</t>
  </si>
  <si>
    <t>Zespół Szkół w Kunowej</t>
  </si>
  <si>
    <t>f197-63be-9c24-b826-952b-aeec-571e-f1b7</t>
  </si>
  <si>
    <t>Dom Ludowy w Siepietnicy</t>
  </si>
  <si>
    <t>52f7-cd5a-cccb-5c67-e6c7-fb80-e30c-fb20</t>
  </si>
  <si>
    <t>Szkoła Podstawowa w Lisowie</t>
  </si>
  <si>
    <t>1177-7bc9-355b-7892-bf5f-19fe-50c9-2f53</t>
  </si>
  <si>
    <t>Dom Ludowy w Lipnicy Górnej</t>
  </si>
  <si>
    <t>5a8d-65ea-a53f-cad2-1324-4511-1135-ce90</t>
  </si>
  <si>
    <t>Zespół Szkół Publicznych w Święcanach</t>
  </si>
  <si>
    <t>0063-5c2a-fd2c-2c64-a3eb-5cfe-acee-8871</t>
  </si>
  <si>
    <t>Dom Ludowy w Harklowej</t>
  </si>
  <si>
    <t>5636-742e-28f3-8e08-6ad0-bd3c-257f-bee6</t>
  </si>
  <si>
    <t>Dom Ludowy w Przysiekach</t>
  </si>
  <si>
    <t>4dac-c0ff-6a83-23f0-605a-c4f3-f3bf-66b9</t>
  </si>
  <si>
    <t>Zespół Szkół w Bączalu Dolnym</t>
  </si>
  <si>
    <t>c592-cd5b-2eb8-f7ed-9d3a-5bb1-4755-f42b</t>
  </si>
  <si>
    <t>Dom Ludowy w Jabłonicy</t>
  </si>
  <si>
    <t>4c3a-e65f-4fdf-96bd-a687-fc01-a569-32d4</t>
  </si>
  <si>
    <t>Gminny Ośrodek Kultury w Skołyszynie</t>
  </si>
  <si>
    <t>9330-91eb-1e5f-c768-c07f-5cb7-d3ee-4a42</t>
  </si>
  <si>
    <t>Dom Ludowy w Zawadce Osieckiej</t>
  </si>
  <si>
    <t>gm. Osiek Jasielski</t>
  </si>
  <si>
    <t>2b05-7c88-7ae8-214a-b1b7-1396-6b0e-37a4</t>
  </si>
  <si>
    <t>Dom Ludowy w Pielgrzymce</t>
  </si>
  <si>
    <t>5edd-a5aa-e085-9544-99b8-6a66-8fc1-8f18</t>
  </si>
  <si>
    <t>Remiza OSP w Załężu</t>
  </si>
  <si>
    <t>a976-215e-bb01-c8c2-e666-3a6f-5784-1e8f</t>
  </si>
  <si>
    <t>Zespół Szkół Integracyjnych w Samoklęskach</t>
  </si>
  <si>
    <t>85a4-db85-47f5-be9f-57a0-d63e-8842-d3a0</t>
  </si>
  <si>
    <t>Gminny Ośrodek Kultury w Osieku Jasielskim</t>
  </si>
  <si>
    <t>4bd7-0cd6-a452-b483-8517-5735-cf37-4c58</t>
  </si>
  <si>
    <t>Dom Ludowy w Desznicy</t>
  </si>
  <si>
    <t>gm. Nowy Żmigród</t>
  </si>
  <si>
    <t>c04b-052f-c503-2f6e-4276-387a-2585-87b5</t>
  </si>
  <si>
    <t>Dom Ludowy w Makowiskach</t>
  </si>
  <si>
    <t>11d1-f125-3670-c255-64a8-0565-c9c3-3fce</t>
  </si>
  <si>
    <t>Dom Ludowy w Skalniku</t>
  </si>
  <si>
    <t>faff-7cbe-90ee-f44d-6103-264f-5877-4ce7</t>
  </si>
  <si>
    <t>Dom Ludowy w Starym Żmigrodzie</t>
  </si>
  <si>
    <t>cedb-45cd-bd5e-bbed-9fba-8696-5245-1e35</t>
  </si>
  <si>
    <t>Dom Ludowy w Gorzycach</t>
  </si>
  <si>
    <t>77d8-c7cb-7ec5-2e3b-5c17-bb18-1faf-0c06</t>
  </si>
  <si>
    <t>Zespół Szkół w Łężynach</t>
  </si>
  <si>
    <t>252b-fa57-55e6-0133-767c-98d7-3a22-4624</t>
  </si>
  <si>
    <t>Dom Ludowy w Łysej Górze</t>
  </si>
  <si>
    <t>110b-0e41-8016-f403-d7ff-c928-f0da-e95c</t>
  </si>
  <si>
    <t>Dom Ludowy w Nienaszowie</t>
  </si>
  <si>
    <t>12bc-21ac-c72d-000f-5829-ff0f-82be-8e74</t>
  </si>
  <si>
    <t>Szkoła Podstawowa w Kątach</t>
  </si>
  <si>
    <t>b67d-88bc-8441-ccfa-5999-d31c-5e39-dae3</t>
  </si>
  <si>
    <t>Dom Ludowy w Tokach</t>
  </si>
  <si>
    <t>d4b2-f96d-7aa8-e483-8af7-f80e-75dc-8322</t>
  </si>
  <si>
    <t>Dom Ludowy w Mytarzy</t>
  </si>
  <si>
    <t>67dd-d5c3-2e05-7779-80d2-494d-7812-e697</t>
  </si>
  <si>
    <t>Gminny Ośrodek Kultury  w Nowym Żmigrodzie</t>
  </si>
  <si>
    <t>287b-6d64-11f2-97bd-95db-6f59-9963-b63e</t>
  </si>
  <si>
    <t>gm. Krempna</t>
  </si>
  <si>
    <t>6099-f8e1-60c4-6768-c600-df6b-d992-cbfb</t>
  </si>
  <si>
    <t>78ee-d6b5-0199-d4b0-ee29-dc48-2d0b-b2df</t>
  </si>
  <si>
    <t xml:space="preserve">Budynek Byłej Szkoły Podstawowej </t>
  </si>
  <si>
    <t>64ef-1155-9dc3-8056-e03b-724f-56ac-abff</t>
  </si>
  <si>
    <t>Publiczne Gimnazjum</t>
  </si>
  <si>
    <t>779b-0a65-3b7f-04bf-4289-5498-73c0-4a5d</t>
  </si>
  <si>
    <t>Budynek Byłej Szkoły Podstawowej</t>
  </si>
  <si>
    <t>e72b-ba5c-988f-4f76-f62a-62e3-7be9-2169</t>
  </si>
  <si>
    <t>Zespół Szkoły Podstawowej i Gimnazjum</t>
  </si>
  <si>
    <t>gm. Kołaczyce</t>
  </si>
  <si>
    <t>f915-b583-7c89-b982-59ef-84f0-dbb9-f7e1</t>
  </si>
  <si>
    <t>Zespół Szkół Społecznych im. Jana Pawła II</t>
  </si>
  <si>
    <t>e5d5-b123-e46e-5258-ca96-1fd7-2769-7157</t>
  </si>
  <si>
    <t xml:space="preserve">Zespół Szkół Społecznych </t>
  </si>
  <si>
    <t>fb31-0aa1-8d99-8bca-8dcc-d6cd-c883-7321</t>
  </si>
  <si>
    <t>Zespół Szkół Społecznych</t>
  </si>
  <si>
    <t>7434-982e-9297-62f1-e1a9-eb09-88a5-e5b5</t>
  </si>
  <si>
    <t>bfdd-8496-8942-ff45-81ea-1e61-cf7a-e706</t>
  </si>
  <si>
    <t>4378-551e-9d36-3f04-e33b-5342-92d4-4cc0</t>
  </si>
  <si>
    <t>3f73-35e1-f519-0297-d0a1-ef23-fe7b-2ce4</t>
  </si>
  <si>
    <t>Gminne Przedszkole</t>
  </si>
  <si>
    <t>1b6a-06b9-b24e-69e3-3a68-4ff3-4d05-a86f</t>
  </si>
  <si>
    <t>Zakład Karny  w Warzycach</t>
  </si>
  <si>
    <t>gm. Jasło</t>
  </si>
  <si>
    <t>e3e3-9be6-7077-1ed5-f82b-308a-6aa1-e281</t>
  </si>
  <si>
    <t>Dom Ludowy w Opaciu</t>
  </si>
  <si>
    <t>4569-4193-5769-a301-e571-1e36-7c1d-67da</t>
  </si>
  <si>
    <t>Szkoła Podstawowa w Jareniówce</t>
  </si>
  <si>
    <t>3ddf-e817-7a61-be64-c14c-270a-9aa1-e85b</t>
  </si>
  <si>
    <t>Dom Ludowy w Trzcinicy</t>
  </si>
  <si>
    <t>83aa-8241-c59a-9970-22c5-8cc2-68e7-843a</t>
  </si>
  <si>
    <t>Zespół Szkół w Trzcinicy</t>
  </si>
  <si>
    <t>d8c2-8a69-f716-14b4-ac54-92c0-4a39-b13c</t>
  </si>
  <si>
    <t>Zespół Szkół w Osobnicy</t>
  </si>
  <si>
    <t>1d03-800b-3509-784f-2e77-9ea2-d486-dea8</t>
  </si>
  <si>
    <t>Dom Ludowy w Osobnicy</t>
  </si>
  <si>
    <t>c4b6-f43d-778f-1ba3-4d56-9703-9973-9f62</t>
  </si>
  <si>
    <t>Szkoła Podstawowa Nr 2 w Osobnicy</t>
  </si>
  <si>
    <t>357d-143f-759d-47cd-2384-eaa9-a182-da74</t>
  </si>
  <si>
    <t>Dom Ludowy w Brzyściu</t>
  </si>
  <si>
    <t>8768-c4d7-58ae-a527-16e2-a71e-0fa8-9331</t>
  </si>
  <si>
    <t>Dom Ludowy w Niegłowicach</t>
  </si>
  <si>
    <t>f20c-2bda-72bd-7776-94d4-55dc-37e8-9b34</t>
  </si>
  <si>
    <t>Budynek Rekreacyjno Sportowy w ŻÓŁKOWIE</t>
  </si>
  <si>
    <t>3d29-3dbe-41fd-fbd2-6886-0fb6-9d04-1463</t>
  </si>
  <si>
    <t>Dom Strażaka w Łaskach</t>
  </si>
  <si>
    <t>4ff5-3a5e-edd7-9dbe-2265-7760-e7f4-abe0</t>
  </si>
  <si>
    <t>Dom Ludowy w Wolicy</t>
  </si>
  <si>
    <t>00bf-c8b2-dcff-74ca-ebd8-18b1-408a-835f</t>
  </si>
  <si>
    <t>Dom Ludowy w Szebniach</t>
  </si>
  <si>
    <t>2764-79e7-d4ce-7c6e-18ef-9f7f-4772-02cd</t>
  </si>
  <si>
    <t>Budynek Rekreacyjno-Sportowy w Chrząstówce</t>
  </si>
  <si>
    <t>793b-dbc7-5eca-05f2-c7a4-1eff-36dc-125b</t>
  </si>
  <si>
    <t>Dom Ludowy w Niepli</t>
  </si>
  <si>
    <t>e778-1ce3-c4fb-504b-cf69-c1b9-81e8-ea95</t>
  </si>
  <si>
    <t>Dom Ludowy w Bierówce</t>
  </si>
  <si>
    <t>e2fa-e94c-c3ae-6029-330a-1727-72c8-94bd</t>
  </si>
  <si>
    <t>Dom Ludowy w Zimnej Wodzie</t>
  </si>
  <si>
    <t>be12-a946-f942-3e27-f967-7dd4-8731-31fd</t>
  </si>
  <si>
    <t>Zespół Szkół w Warzycach</t>
  </si>
  <si>
    <t>7b85-0413-7390-a1f1-3e39-f86c-33e6-3e13</t>
  </si>
  <si>
    <t>7212-412e-078e-8678-6e8a-17da-eee4-7a41</t>
  </si>
  <si>
    <t>Dom Ludowy w Gorajowicach</t>
  </si>
  <si>
    <t>c404-abc5-ca59-faea-6772-a69c-ad36-3629</t>
  </si>
  <si>
    <t>Dom Świetlicowy w Kowalowach</t>
  </si>
  <si>
    <t>2249-d6ab-bed5-3db0-107d-0643-ac73-0851</t>
  </si>
  <si>
    <t>Dom Pomocy Społecznej Folusz</t>
  </si>
  <si>
    <t>gm. Dębowiec</t>
  </si>
  <si>
    <t>41d2-9749-525d-847b-b401-be88-8654-42ca</t>
  </si>
  <si>
    <t>Szkoła Podstawowa w Foluszu</t>
  </si>
  <si>
    <t>3a0b-8b54-0f7e-3692-cdc2-6ebf-9e98-4f12</t>
  </si>
  <si>
    <t>Szkoła Podstawowa w Dobryni</t>
  </si>
  <si>
    <t>4208-d1ea-7b77-c92b-9420-b831-c652-d2e6</t>
  </si>
  <si>
    <t>Szkoła Podstawowa w Woli Dębowieckiej</t>
  </si>
  <si>
    <t>358d-de4f-fd7b-bd8c-b14a-5eba-8c2c-05f5</t>
  </si>
  <si>
    <t>Szkoła Podstawowa w Zarzeczu</t>
  </si>
  <si>
    <t>7994-d7ea-8bc0-7cc7-d2c3-7815-bf88-f522</t>
  </si>
  <si>
    <t>Dom Ludowy w Majscowej</t>
  </si>
  <si>
    <t>8a6e-8a4b-5315-2727-0766-c7eb-2532-5dd0</t>
  </si>
  <si>
    <t>Urząd Gminy Dębowiec</t>
  </si>
  <si>
    <t>eda4-4f73-1a90-537c-b879-f390-fd81-6e99</t>
  </si>
  <si>
    <t>Szkoła Podstawowa w Łazach Dębowieckich</t>
  </si>
  <si>
    <t>ff10-e479-20f6-d8f4-5661-a1e1-dd66-0bee</t>
  </si>
  <si>
    <t>Dom Ludowy w Radości</t>
  </si>
  <si>
    <t>db74-6247-93ed-84ec-9e53-12dc-491d-180a</t>
  </si>
  <si>
    <t>Szkoła Podstawowa w Cieklinie</t>
  </si>
  <si>
    <t>020c-13f6-2a79-a2e3-aadf-b70d-9370-18af</t>
  </si>
  <si>
    <t>gm. Brzyska</t>
  </si>
  <si>
    <t>c14a-20dc-0ca0-bb11-317e-e67b-1144-97df</t>
  </si>
  <si>
    <t>6d32-05ca-c099-8bc5-fc8b-c066-29a1-59d6</t>
  </si>
  <si>
    <t>2803-c866-f340-0a2c-08d0-2105-6104-a3bc</t>
  </si>
  <si>
    <t>Szkoła Podstawowa-świetlica</t>
  </si>
  <si>
    <t>0d00-9c59-d8cf-ee9c-7077-903c-b1b4-b3f7</t>
  </si>
  <si>
    <t>Szkoła Podstawowa-sala lekcyjna</t>
  </si>
  <si>
    <t>3611-08e6-ea6f-6989-5aca-6eb7-c40e-2054</t>
  </si>
  <si>
    <t>Szkoła Podstawowa- sala lekcyjna</t>
  </si>
  <si>
    <t>a353-e8c4-000e-d5ea-1af1-065b-4a61-549d</t>
  </si>
  <si>
    <t>5a54-98c7-92c8-de1b-f67d-d9d0-4bb1-c84e</t>
  </si>
  <si>
    <t>Szpital Specjalistyczny w Jaśle</t>
  </si>
  <si>
    <t>m. Jasło</t>
  </si>
  <si>
    <t>6ae4-e56b-3f5b-7fbc-4977-1774-97d3-1573</t>
  </si>
  <si>
    <t>37ef-a4be-ec65-5b1a-2ae8-01f8-b7e6-f803</t>
  </si>
  <si>
    <t>Dom Ludowy Niegłowice</t>
  </si>
  <si>
    <t>0782-5b34-e353-eb09-9079-e971-4c41-c9d8</t>
  </si>
  <si>
    <t>Zespół Szkół Miejskich Nr 1 w Jaśle</t>
  </si>
  <si>
    <t>7ff8-d6f2-e8f4-8103-1eb5-5ef5-31de-0ad6</t>
  </si>
  <si>
    <t>f708-ac39-2f17-e191-eeef-2162-d191-6228</t>
  </si>
  <si>
    <t>Zespół Szkół Technicznych w Jaśle</t>
  </si>
  <si>
    <t>3b98-e372-d348-4796-39ef-f849-bdc5-20af</t>
  </si>
  <si>
    <t>Szkoła Podstawowa Nr 4 w Jaśle</t>
  </si>
  <si>
    <t>d0e5-9234-7c9a-0e9d-c969-ef62-4eeb-beeb</t>
  </si>
  <si>
    <t>21b2-2c75-ad4c-b5a4-d502-6b1e-65ee-3672</t>
  </si>
  <si>
    <t>MOSiR w Jaśle</t>
  </si>
  <si>
    <t>8cd2-500e-b8a5-19e3-9e9b-6722-b06b-23ef</t>
  </si>
  <si>
    <t>79b0-0cc2-148d-51e2-aba0-1e16-5d36-3b64</t>
  </si>
  <si>
    <t>5d76-3b74-25d0-e50f-7fbf-5aaa-1005-a323</t>
  </si>
  <si>
    <t>0ad6-f8be-d5dd-d4ee-b0e5-2c17-99fb-7c48</t>
  </si>
  <si>
    <t>Zespół Szkół Miejskich Nr 5 w Jaśle</t>
  </si>
  <si>
    <t>ebe1-f80c-05b0-4625-fedf-a36f-0c9d-3ad3</t>
  </si>
  <si>
    <t>Szkoła Podstawowa Nr 7 w Jaśle</t>
  </si>
  <si>
    <t>fcc0-8d76-3702-71ee-a40d-844d-4280-f1c6</t>
  </si>
  <si>
    <t>Dom Ludowy Hankówka</t>
  </si>
  <si>
    <t>ab47-882f-4bc4-7024-48fa-4956-3de1-c60a</t>
  </si>
  <si>
    <t>Szkoła Podstawowa Nr 10 w Jaśle</t>
  </si>
  <si>
    <t>2618-1138-6a97-1dd5-2d97-1da3-44c0-7beb</t>
  </si>
  <si>
    <t>Niepubliczne Przedszkole "Smyk" w Jaśle</t>
  </si>
  <si>
    <t>fe6a-6929-ebda-683f-ead0-f721-a3bc-c701</t>
  </si>
  <si>
    <t>Szkoła Podstawowa Nr 2 w Jaśle</t>
  </si>
  <si>
    <t>583e-17f7-244a-61d1-905b-ddff-ab12-f4c7</t>
  </si>
  <si>
    <t>Dom Ludowy Krajowice</t>
  </si>
  <si>
    <t>6baf-45bc-a813-44fb-8a3b-a76b-7bb6-cc0e</t>
  </si>
  <si>
    <t>Klub Osiedlowy Gamrat</t>
  </si>
  <si>
    <t>903c-6c6d-76e6-7b50-baac-0e84-9708-5123</t>
  </si>
  <si>
    <t>Dom Ludowy Kaczorowy</t>
  </si>
  <si>
    <t>bdb2-5432-dc9b-dbc4-fec8-b2e0-e732-be14</t>
  </si>
  <si>
    <t>Dom Ludowy Bryły</t>
  </si>
  <si>
    <t>bfb6-6d96-293f-c978-3a7c-0a87-48b2-8b5c</t>
  </si>
  <si>
    <t>I Liceum Ogółnokształcące w Jaśle</t>
  </si>
  <si>
    <t>8d85-f6c1-a3fb-6673-009e-e0b2-067d-0f0e</t>
  </si>
  <si>
    <t>Zespół Szkół Miejskich Nr 3 w Jaśle</t>
  </si>
  <si>
    <t>352f-df56-3f07-52eb-024b-5a05-bf70-3952</t>
  </si>
  <si>
    <t>39cf-89e1-752c-a3b2-9d1a-803f-7884-e0bd</t>
  </si>
  <si>
    <t>7cc2-617e-fb0b-7bdc-e780-985f-278b-e2bc</t>
  </si>
  <si>
    <t>Gimnazjum Nr 1 w Jaśle</t>
  </si>
  <si>
    <t>52d0-d303-8edd-2664-0370-6478-55d0-d431</t>
  </si>
  <si>
    <t>07d3-1784-bf1b-0825-019b-073a-4e11-98e0</t>
  </si>
  <si>
    <t>Urząd Miasta w Jaśle, Sala Posiedzeń RMJ, I piętro</t>
  </si>
  <si>
    <t>04a3-3c81-ee54-541d-5f5e-c06d-0d95-b98c</t>
  </si>
  <si>
    <t>Szkoła Podstawowa Nr 2 w Wesołej</t>
  </si>
  <si>
    <t>gm. Nozdrzec</t>
  </si>
  <si>
    <t>ad46-ab0a-2b21-4ab5-9fb6-b694-ec7d-fdd4</t>
  </si>
  <si>
    <t>Dom Strażaka w Wesołej Magierowie</t>
  </si>
  <si>
    <t>e165-df2c-948c-5e6e-8b81-27cc-f2cd-b9a0</t>
  </si>
  <si>
    <t>Zespół Szkół w Wesołej</t>
  </si>
  <si>
    <t>d1cf-aa6b-b7d2-547e-9e2e-bf6b-e96e-fb57</t>
  </si>
  <si>
    <t>Dom Strażaka w Izdebkach Rudawcu</t>
  </si>
  <si>
    <t>8202-f65f-72b9-373d-c20c-7de4-984f-3dfc</t>
  </si>
  <si>
    <t>Gimnazjum Nr 1 w Izdebkach</t>
  </si>
  <si>
    <t>54b4-914d-db8a-848f-1355-55d1-42fb-e56f</t>
  </si>
  <si>
    <t>6cd1-f932-1f53-4ffe-a5b6-e101-6076-0949</t>
  </si>
  <si>
    <t>Dom Strażaka w Hucie Poręby</t>
  </si>
  <si>
    <t>8909-b54c-f94e-8f8b-285c-b507-1299-8268</t>
  </si>
  <si>
    <t>Szkoła Podstawowa w Siedliskach</t>
  </si>
  <si>
    <t>c885-77ca-d11c-c54b-90a9-4a6a-206f-7938</t>
  </si>
  <si>
    <t>Zespół Szkół w Warze</t>
  </si>
  <si>
    <t>c6f9-2112-4352-fb79-c619-a668-0316-f81f</t>
  </si>
  <si>
    <t>Zespół Szkół w Hłudnie</t>
  </si>
  <si>
    <t>47bd-2315-b1a7-0319-f19e-a7a4-3219-0825</t>
  </si>
  <si>
    <t>Zespół Szkół w Nozdrzcu</t>
  </si>
  <si>
    <t>a3c0-a2b5-7574-6e90-f5fd-d0fc-a50d-1abd</t>
  </si>
  <si>
    <t>Szkoła Podstawowa Wola Jasienicka</t>
  </si>
  <si>
    <t>gm. Jasienica Rosielna</t>
  </si>
  <si>
    <t>fd26-de62-57d1-3bd8-5e2d-71a6-636f-3cc0</t>
  </si>
  <si>
    <t>Zespół Szkół Orzechówka</t>
  </si>
  <si>
    <t>53d1-3bcc-650f-1a0d-bf90-4bab-07cd-df2d</t>
  </si>
  <si>
    <t>Zespół Szkół Blizne</t>
  </si>
  <si>
    <t>7f9a-c199-baa9-87bb-612a-42b4-d7c9-8bad</t>
  </si>
  <si>
    <t>4ae9-46b2-4b4a-4a27-b5a1-dca3-00b0-f2d1</t>
  </si>
  <si>
    <t>Gminny Ośrodek Pomocy Społecznej Jasienica Rosielna</t>
  </si>
  <si>
    <t>3eb0-beb8-4388-8462-6b67-4871-693e-4066</t>
  </si>
  <si>
    <t>Zespół Szkół  w Jabłonicy Polskiej</t>
  </si>
  <si>
    <t>gm. Haczów</t>
  </si>
  <si>
    <t>e702-51c9-246c-a640-d01c-a938-a116-1d03</t>
  </si>
  <si>
    <t>Zespół Szkół w Malinówce</t>
  </si>
  <si>
    <t>113b-c211-2503-be3f-955c-cfb2-62ef-8782</t>
  </si>
  <si>
    <t>Zespół Szkół  we Wzdowie</t>
  </si>
  <si>
    <t>1af4-677c-63bd-1f8a-f6ca-c176-72a3-b852</t>
  </si>
  <si>
    <t>Zespół Szkół w Jasionowie</t>
  </si>
  <si>
    <t>9263-9a63-8335-9089-cf15-92ef-1b6b-9d4e</t>
  </si>
  <si>
    <t>Dom Ludowy w Bukowie</t>
  </si>
  <si>
    <t>64e0-9216-c31d-92d6-3886-1e22-ea03-3d6d</t>
  </si>
  <si>
    <t>Zespół Szkół  w Trześniowie</t>
  </si>
  <si>
    <t>5888-b22c-3461-46e4-826e-3d03-3744-d285</t>
  </si>
  <si>
    <t>Szkoła Podstawowa w Haczowie - sala gimnastyczna</t>
  </si>
  <si>
    <t>4f3b-7039-461c-26a0-46af-f3eb-dea4-a371</t>
  </si>
  <si>
    <t>Szkoła Podstawowa w Haczowie - świetlica na parterze</t>
  </si>
  <si>
    <t>a953-7b20-7261-c908-40d4-be60-c0f9-6c15</t>
  </si>
  <si>
    <t>Szkoła Podstawowa w Wydrnej</t>
  </si>
  <si>
    <t>gm. Dydnia</t>
  </si>
  <si>
    <t>a85e-c41b-0411-f46c-8a31-c0ca-ffe0-9814</t>
  </si>
  <si>
    <t>Dom Ludowy w Niebocku</t>
  </si>
  <si>
    <t>70cf-3060-805a-309b-3593-e3d6-1bc9-49c7</t>
  </si>
  <si>
    <t>Dom Ludowy w Końskiem</t>
  </si>
  <si>
    <t>6744-b8fe-ff22-d729-6182-fd18-f9e1-27dd</t>
  </si>
  <si>
    <t>Dom Ludowy w Krzywem</t>
  </si>
  <si>
    <t>a36f-1375-d338-1a3c-3032-abf5-abe3-5007</t>
  </si>
  <si>
    <t>Szkoła Podstawowa w Obarzymie</t>
  </si>
  <si>
    <t>7127-29f1-51ba-8cd6-1459-9ae7-ec3d-756f</t>
  </si>
  <si>
    <t>Szkoła Podstawowa w Niewistce</t>
  </si>
  <si>
    <t>bf56-ff61-b1cd-bf93-019c-5f25-5dd2-6ba0</t>
  </si>
  <si>
    <t>Dom Strażaka w Temeszowie</t>
  </si>
  <si>
    <t>4f18-d6c1-fa32-b3c2-0041-40d8-ade7-ca78</t>
  </si>
  <si>
    <t>Dom Ludowy w Krzemiennej</t>
  </si>
  <si>
    <t>71f1-1d35-b8e2-a3f9-356b-e8f3-11c9-deae</t>
  </si>
  <si>
    <t>Dom Ludowy w Witryłowie</t>
  </si>
  <si>
    <t>36da-4b3b-8661-caf5-c196-4aa9-affd-314c</t>
  </si>
  <si>
    <t>Dom Ludowy w Jabłonce</t>
  </si>
  <si>
    <t>8a46-25fd-36be-f98d-de17-9cb4-752f-228a</t>
  </si>
  <si>
    <t>Dom Ludowy w Grabówce</t>
  </si>
  <si>
    <t>e6ae-07f3-c48f-9920-a5c0-f41d-ba1d-4be4</t>
  </si>
  <si>
    <t>Zespół Szkół w Dydni</t>
  </si>
  <si>
    <t>8406-5c42-01a5-e7cc-b3d3-ffd8-af35-294e</t>
  </si>
  <si>
    <t>Szkoła Podstawowa Nr 2 w Golcowej</t>
  </si>
  <si>
    <t>gm. Domaradz</t>
  </si>
  <si>
    <t>45dd-320d-6b8a-a35e-4579-c975-5b2a-a6b4</t>
  </si>
  <si>
    <t>Zespół Szkół w Golcowej</t>
  </si>
  <si>
    <t>a3a4-8177-268f-5e4b-fd96-9a5a-72f7-a06f</t>
  </si>
  <si>
    <t>Dom Strażaka Domaradz-Poręby</t>
  </si>
  <si>
    <t>0274-f673-ce91-2bbe-643a-a655-5c1d-ee55</t>
  </si>
  <si>
    <t>Zespół Szkół w Domaradzu</t>
  </si>
  <si>
    <t>34cf-bd50-768d-7dc9-abdf-53dd-2c05-5c39</t>
  </si>
  <si>
    <t>Szkoła Podstawowa Nr 2 w Domaradzu</t>
  </si>
  <si>
    <t>598f-3e9e-79e7-cf5e-723c-86a8-c243-f85e</t>
  </si>
  <si>
    <t>Zespół Szkół w Baryczy</t>
  </si>
  <si>
    <t>c01b-4cf7-dbce-0cdc-2cdd-96fb-cf9d-bf24</t>
  </si>
  <si>
    <t>Dom Pomocy Społecznej w Brzozowie</t>
  </si>
  <si>
    <t>gm. Brzozów</t>
  </si>
  <si>
    <t>b1c1-5ed8-2ed3-ecf9-62fb-85bb-b0de-60d7</t>
  </si>
  <si>
    <t>Budynek Szpitala</t>
  </si>
  <si>
    <t>c568-ad46-927c-f872-0b0e-7d15-6bc0-d7ac</t>
  </si>
  <si>
    <t>Zespół Szkół Nr 2 w Przysietnicy</t>
  </si>
  <si>
    <t>53e1-de3f-3b7a-0687-dc4f-b2c6-c9e6-5a39</t>
  </si>
  <si>
    <t>Zespół Szkół Nr 1 w Przysietnicy</t>
  </si>
  <si>
    <t>c7be-b924-3a53-ba81-b97f-92c4-fe24-885c</t>
  </si>
  <si>
    <t>Zespół Szkół w Starej Wsi</t>
  </si>
  <si>
    <t>c871-2a04-fa5d-96e3-32dc-9b7d-7889-515d</t>
  </si>
  <si>
    <t>3ff7-dafd-f657-d012-6012-bf0b-3a44-5cfa</t>
  </si>
  <si>
    <t>Szkoła Podstawowa w Zmiennicy</t>
  </si>
  <si>
    <t>7fe3-e56e-5429-6e16-d4bc-4c00-edb5-2af1</t>
  </si>
  <si>
    <t>Zespół Szkół w Turzym Polu</t>
  </si>
  <si>
    <t>f29b-ae63-cc6e-7cca-e286-1ee1-b7da-1e2c</t>
  </si>
  <si>
    <t>Zespół Szkół w Górkach</t>
  </si>
  <si>
    <t>8667-a4b2-5465-6de9-732c-8f5b-b4ad-75cb</t>
  </si>
  <si>
    <t>Dom Strażaka w Grabownicy Starzeńskiej (Ipiętro)</t>
  </si>
  <si>
    <t>dfc7-f4b0-449b-84e2-a1b8-aba6-f203-0d94</t>
  </si>
  <si>
    <t>Dom Strażaka w Grabownicy Starzeńskiej (parter)</t>
  </si>
  <si>
    <t>c48b-05f9-8ba4-2c3d-28a0-a5c6-311a-fc31</t>
  </si>
  <si>
    <t>Zespół Szkół Nr 1 w Humniskach</t>
  </si>
  <si>
    <t>2bbb-f74d-cbfb-e776-7ae5-40b4-1bd3-cac7</t>
  </si>
  <si>
    <t>6b3f-14f6-3f3e-9c91-2747-69c3-8356-5afd</t>
  </si>
  <si>
    <t>Zespół Szkół Nr 2 w Humniskach</t>
  </si>
  <si>
    <t>c97e-6de7-aee6-e039-c374-b018-248a-2df9</t>
  </si>
  <si>
    <t>Budynek Administracyjny Szpitala Specjalistycznego w Brzozowie (świetlica)</t>
  </si>
  <si>
    <t>b425-c317-1221-7107-5b41-a8ad-a3e4-ee37</t>
  </si>
  <si>
    <t>Ratusz Miejski (I piętro)</t>
  </si>
  <si>
    <t>ec1c-e8bc-62f2-7789-54e8-84ab-4eed-dce1</t>
  </si>
  <si>
    <t>Urząd Miejski w Brzozowie (I piętro, pok. nr 117)</t>
  </si>
  <si>
    <t>8203-0714-87d1-1524-318b-9eef-5690-7891</t>
  </si>
  <si>
    <t>Razem</t>
  </si>
  <si>
    <t>Agnieszka Halina ŁĄCKA</t>
  </si>
  <si>
    <t>Alicja Maria ZAJĄC</t>
  </si>
  <si>
    <t>Edyta Maria WIŚNIOWSKA</t>
  </si>
  <si>
    <t>Stanisław Józef SŁYŚ</t>
  </si>
  <si>
    <t>Paweł Andrzej HELNARSKI</t>
  </si>
  <si>
    <t>Andrzej GUZIK</t>
  </si>
  <si>
    <t>Joanna Katarzyna BRIL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</si>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</sst>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11"/>
  <sheetViews>
    <sheetView tabSelected="1" workbookViewId="0"/>
  </sheetViews>
  <sheetFormatPr defaultRowHeight="15"/>
  <sheetData>
    <row r="1" spans="1:35">
      <c r="A1" t="s">
        <v>618</v>
      </c>
      <c r="B1" t="s">
        <v>617</v>
      </c>
      <c r="C1" t="s">
        <v>616</v>
      </c>
      <c r="D1" t="s">
        <v>615</v>
      </c>
      <c r="E1" t="s">
        <v>614</v>
      </c>
      <c r="F1" t="s">
        <v>613</v>
      </c>
      <c r="G1" t="s">
        <v>612</v>
      </c>
      <c r="H1" t="s">
        <v>611</v>
      </c>
      <c r="I1" t="s">
        <v>610</v>
      </c>
      <c r="J1" t="s">
        <v>609</v>
      </c>
      <c r="K1" t="s">
        <v>608</v>
      </c>
      <c r="L1" t="s">
        <v>607</v>
      </c>
      <c r="M1" t="s">
        <v>606</v>
      </c>
      <c r="N1" t="s">
        <v>605</v>
      </c>
      <c r="O1" t="s">
        <v>604</v>
      </c>
      <c r="P1" t="s">
        <v>603</v>
      </c>
      <c r="Q1" t="s">
        <v>602</v>
      </c>
      <c r="R1" t="s">
        <v>601</v>
      </c>
      <c r="S1" t="s">
        <v>600</v>
      </c>
      <c r="T1" t="s">
        <v>599</v>
      </c>
      <c r="U1" t="s">
        <v>598</v>
      </c>
      <c r="V1" t="s">
        <v>597</v>
      </c>
      <c r="W1" t="s">
        <v>596</v>
      </c>
      <c r="X1" t="s">
        <v>595</v>
      </c>
      <c r="Y1" t="s">
        <v>594</v>
      </c>
      <c r="Z1" t="s">
        <v>593</v>
      </c>
      <c r="AA1" t="s">
        <v>592</v>
      </c>
      <c r="AB1" t="s">
        <v>591</v>
      </c>
      <c r="AC1" t="s">
        <v>590</v>
      </c>
      <c r="AD1" t="s">
        <v>589</v>
      </c>
      <c r="AE1" t="s">
        <v>585</v>
      </c>
      <c r="AF1" t="s">
        <v>588</v>
      </c>
      <c r="AG1" t="s">
        <v>587</v>
      </c>
      <c r="AH1" t="s">
        <v>586</v>
      </c>
      <c r="AI1" t="s">
        <v>584</v>
      </c>
    </row>
    <row r="2" spans="1:35">
      <c r="A2" t="s">
        <v>583</v>
      </c>
      <c r="B2" t="s">
        <v>552</v>
      </c>
      <c r="C2" t="str">
        <f t="shared" ref="C2:C18" si="0">"180201"</f>
        <v>180201</v>
      </c>
      <c r="D2" t="s">
        <v>582</v>
      </c>
      <c r="E2">
        <v>1</v>
      </c>
      <c r="F2">
        <v>2173</v>
      </c>
      <c r="G2">
        <v>1639</v>
      </c>
      <c r="H2">
        <v>607</v>
      </c>
      <c r="I2">
        <v>1032</v>
      </c>
      <c r="J2">
        <v>2</v>
      </c>
      <c r="K2">
        <v>17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1033</v>
      </c>
      <c r="T2">
        <v>1</v>
      </c>
      <c r="U2">
        <v>0</v>
      </c>
      <c r="V2">
        <v>1033</v>
      </c>
      <c r="W2">
        <v>39</v>
      </c>
      <c r="X2">
        <v>2</v>
      </c>
      <c r="Y2">
        <v>37</v>
      </c>
      <c r="Z2">
        <v>0</v>
      </c>
      <c r="AA2">
        <v>994</v>
      </c>
      <c r="AB2">
        <v>61</v>
      </c>
      <c r="AC2">
        <v>83</v>
      </c>
      <c r="AD2">
        <v>12</v>
      </c>
      <c r="AE2">
        <v>33</v>
      </c>
      <c r="AF2">
        <v>156</v>
      </c>
      <c r="AG2">
        <v>51</v>
      </c>
      <c r="AH2">
        <v>598</v>
      </c>
      <c r="AI2">
        <v>994</v>
      </c>
    </row>
    <row r="3" spans="1:35">
      <c r="A3" t="s">
        <v>581</v>
      </c>
      <c r="B3" t="s">
        <v>552</v>
      </c>
      <c r="C3" t="str">
        <f t="shared" si="0"/>
        <v>180201</v>
      </c>
      <c r="D3" t="s">
        <v>580</v>
      </c>
      <c r="E3">
        <v>2</v>
      </c>
      <c r="F3">
        <v>1909</v>
      </c>
      <c r="G3">
        <v>1521</v>
      </c>
      <c r="H3">
        <v>633</v>
      </c>
      <c r="I3">
        <v>888</v>
      </c>
      <c r="J3">
        <v>0</v>
      </c>
      <c r="K3">
        <v>8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890</v>
      </c>
      <c r="T3">
        <v>2</v>
      </c>
      <c r="U3">
        <v>0</v>
      </c>
      <c r="V3">
        <v>890</v>
      </c>
      <c r="W3">
        <v>22</v>
      </c>
      <c r="X3">
        <v>1</v>
      </c>
      <c r="Y3">
        <v>21</v>
      </c>
      <c r="Z3">
        <v>0</v>
      </c>
      <c r="AA3">
        <v>868</v>
      </c>
      <c r="AB3">
        <v>36</v>
      </c>
      <c r="AC3">
        <v>58</v>
      </c>
      <c r="AD3">
        <v>10</v>
      </c>
      <c r="AE3">
        <v>34</v>
      </c>
      <c r="AF3">
        <v>122</v>
      </c>
      <c r="AG3">
        <v>62</v>
      </c>
      <c r="AH3">
        <v>546</v>
      </c>
      <c r="AI3">
        <v>868</v>
      </c>
    </row>
    <row r="4" spans="1:35">
      <c r="A4" t="s">
        <v>579</v>
      </c>
      <c r="B4" t="s">
        <v>552</v>
      </c>
      <c r="C4" t="str">
        <f t="shared" si="0"/>
        <v>180201</v>
      </c>
      <c r="D4" t="s">
        <v>578</v>
      </c>
      <c r="E4">
        <v>3</v>
      </c>
      <c r="F4">
        <v>1998</v>
      </c>
      <c r="G4">
        <v>1516</v>
      </c>
      <c r="H4">
        <v>505</v>
      </c>
      <c r="I4">
        <v>1011</v>
      </c>
      <c r="J4">
        <v>3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1011</v>
      </c>
      <c r="T4">
        <v>0</v>
      </c>
      <c r="U4">
        <v>0</v>
      </c>
      <c r="V4">
        <v>1011</v>
      </c>
      <c r="W4">
        <v>28</v>
      </c>
      <c r="X4">
        <v>10</v>
      </c>
      <c r="Y4">
        <v>18</v>
      </c>
      <c r="Z4">
        <v>0</v>
      </c>
      <c r="AA4">
        <v>983</v>
      </c>
      <c r="AB4">
        <v>60</v>
      </c>
      <c r="AC4">
        <v>50</v>
      </c>
      <c r="AD4">
        <v>11</v>
      </c>
      <c r="AE4">
        <v>31</v>
      </c>
      <c r="AF4">
        <v>193</v>
      </c>
      <c r="AG4">
        <v>47</v>
      </c>
      <c r="AH4">
        <v>591</v>
      </c>
      <c r="AI4">
        <v>983</v>
      </c>
    </row>
    <row r="5" spans="1:35">
      <c r="A5" t="s">
        <v>577</v>
      </c>
      <c r="B5" t="s">
        <v>552</v>
      </c>
      <c r="C5" t="str">
        <f t="shared" si="0"/>
        <v>180201</v>
      </c>
      <c r="D5" t="s">
        <v>576</v>
      </c>
      <c r="E5">
        <v>4</v>
      </c>
      <c r="F5">
        <v>1292</v>
      </c>
      <c r="G5">
        <v>994</v>
      </c>
      <c r="H5">
        <v>441</v>
      </c>
      <c r="I5">
        <v>553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553</v>
      </c>
      <c r="T5">
        <v>0</v>
      </c>
      <c r="U5">
        <v>0</v>
      </c>
      <c r="V5">
        <v>553</v>
      </c>
      <c r="W5">
        <v>21</v>
      </c>
      <c r="X5">
        <v>5</v>
      </c>
      <c r="Y5">
        <v>16</v>
      </c>
      <c r="Z5">
        <v>0</v>
      </c>
      <c r="AA5">
        <v>532</v>
      </c>
      <c r="AB5">
        <v>43</v>
      </c>
      <c r="AC5">
        <v>43</v>
      </c>
      <c r="AD5">
        <v>7</v>
      </c>
      <c r="AE5">
        <v>16</v>
      </c>
      <c r="AF5">
        <v>62</v>
      </c>
      <c r="AG5">
        <v>31</v>
      </c>
      <c r="AH5">
        <v>330</v>
      </c>
      <c r="AI5">
        <v>532</v>
      </c>
    </row>
    <row r="6" spans="1:35">
      <c r="A6" t="s">
        <v>575</v>
      </c>
      <c r="B6" t="s">
        <v>552</v>
      </c>
      <c r="C6" t="str">
        <f t="shared" si="0"/>
        <v>180201</v>
      </c>
      <c r="D6" t="s">
        <v>573</v>
      </c>
      <c r="E6">
        <v>5</v>
      </c>
      <c r="F6">
        <v>1587</v>
      </c>
      <c r="G6">
        <v>1202</v>
      </c>
      <c r="H6">
        <v>513</v>
      </c>
      <c r="I6">
        <v>689</v>
      </c>
      <c r="J6">
        <v>0</v>
      </c>
      <c r="K6">
        <v>12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689</v>
      </c>
      <c r="T6">
        <v>0</v>
      </c>
      <c r="U6">
        <v>0</v>
      </c>
      <c r="V6">
        <v>689</v>
      </c>
      <c r="W6">
        <v>25</v>
      </c>
      <c r="X6">
        <v>5</v>
      </c>
      <c r="Y6">
        <v>20</v>
      </c>
      <c r="Z6">
        <v>0</v>
      </c>
      <c r="AA6">
        <v>664</v>
      </c>
      <c r="AB6">
        <v>56</v>
      </c>
      <c r="AC6">
        <v>58</v>
      </c>
      <c r="AD6">
        <v>12</v>
      </c>
      <c r="AE6">
        <v>26</v>
      </c>
      <c r="AF6">
        <v>69</v>
      </c>
      <c r="AG6">
        <v>28</v>
      </c>
      <c r="AH6">
        <v>415</v>
      </c>
      <c r="AI6">
        <v>664</v>
      </c>
    </row>
    <row r="7" spans="1:35">
      <c r="A7" t="s">
        <v>574</v>
      </c>
      <c r="B7" t="s">
        <v>552</v>
      </c>
      <c r="C7" t="str">
        <f t="shared" si="0"/>
        <v>180201</v>
      </c>
      <c r="D7" t="s">
        <v>573</v>
      </c>
      <c r="E7">
        <v>6</v>
      </c>
      <c r="F7">
        <v>800</v>
      </c>
      <c r="G7">
        <v>621</v>
      </c>
      <c r="H7">
        <v>286</v>
      </c>
      <c r="I7">
        <v>335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335</v>
      </c>
      <c r="T7">
        <v>0</v>
      </c>
      <c r="U7">
        <v>0</v>
      </c>
      <c r="V7">
        <v>335</v>
      </c>
      <c r="W7">
        <v>12</v>
      </c>
      <c r="X7">
        <v>0</v>
      </c>
      <c r="Y7">
        <v>12</v>
      </c>
      <c r="Z7">
        <v>0</v>
      </c>
      <c r="AA7">
        <v>323</v>
      </c>
      <c r="AB7">
        <v>27</v>
      </c>
      <c r="AC7">
        <v>14</v>
      </c>
      <c r="AD7">
        <v>6</v>
      </c>
      <c r="AE7">
        <v>15</v>
      </c>
      <c r="AF7">
        <v>34</v>
      </c>
      <c r="AG7">
        <v>22</v>
      </c>
      <c r="AH7">
        <v>205</v>
      </c>
      <c r="AI7">
        <v>323</v>
      </c>
    </row>
    <row r="8" spans="1:35">
      <c r="A8" t="s">
        <v>572</v>
      </c>
      <c r="B8" t="s">
        <v>552</v>
      </c>
      <c r="C8" t="str">
        <f t="shared" si="0"/>
        <v>180201</v>
      </c>
      <c r="D8" t="s">
        <v>571</v>
      </c>
      <c r="E8">
        <v>7</v>
      </c>
      <c r="F8">
        <v>1304</v>
      </c>
      <c r="G8">
        <v>993</v>
      </c>
      <c r="H8">
        <v>390</v>
      </c>
      <c r="I8">
        <v>603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603</v>
      </c>
      <c r="T8">
        <v>0</v>
      </c>
      <c r="U8">
        <v>0</v>
      </c>
      <c r="V8">
        <v>603</v>
      </c>
      <c r="W8">
        <v>21</v>
      </c>
      <c r="X8">
        <v>1</v>
      </c>
      <c r="Y8">
        <v>20</v>
      </c>
      <c r="Z8">
        <v>0</v>
      </c>
      <c r="AA8">
        <v>582</v>
      </c>
      <c r="AB8">
        <v>52</v>
      </c>
      <c r="AC8">
        <v>39</v>
      </c>
      <c r="AD8">
        <v>9</v>
      </c>
      <c r="AE8">
        <v>16</v>
      </c>
      <c r="AF8">
        <v>88</v>
      </c>
      <c r="AG8">
        <v>21</v>
      </c>
      <c r="AH8">
        <v>357</v>
      </c>
      <c r="AI8">
        <v>582</v>
      </c>
    </row>
    <row r="9" spans="1:35">
      <c r="A9" t="s">
        <v>570</v>
      </c>
      <c r="B9" t="s">
        <v>552</v>
      </c>
      <c r="C9" t="str">
        <f t="shared" si="0"/>
        <v>180201</v>
      </c>
      <c r="D9" t="s">
        <v>569</v>
      </c>
      <c r="E9">
        <v>8</v>
      </c>
      <c r="F9">
        <v>1210</v>
      </c>
      <c r="G9">
        <v>924</v>
      </c>
      <c r="H9">
        <v>423</v>
      </c>
      <c r="I9">
        <v>501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501</v>
      </c>
      <c r="T9">
        <v>0</v>
      </c>
      <c r="U9">
        <v>0</v>
      </c>
      <c r="V9">
        <v>501</v>
      </c>
      <c r="W9">
        <v>24</v>
      </c>
      <c r="X9">
        <v>3</v>
      </c>
      <c r="Y9">
        <v>13</v>
      </c>
      <c r="Z9">
        <v>0</v>
      </c>
      <c r="AA9">
        <v>477</v>
      </c>
      <c r="AB9">
        <v>28</v>
      </c>
      <c r="AC9">
        <v>37</v>
      </c>
      <c r="AD9">
        <v>11</v>
      </c>
      <c r="AE9">
        <v>24</v>
      </c>
      <c r="AF9">
        <v>41</v>
      </c>
      <c r="AG9">
        <v>14</v>
      </c>
      <c r="AH9">
        <v>322</v>
      </c>
      <c r="AI9">
        <v>477</v>
      </c>
    </row>
    <row r="10" spans="1:35">
      <c r="A10" t="s">
        <v>568</v>
      </c>
      <c r="B10" t="s">
        <v>552</v>
      </c>
      <c r="C10" t="str">
        <f t="shared" si="0"/>
        <v>180201</v>
      </c>
      <c r="D10" t="s">
        <v>567</v>
      </c>
      <c r="E10">
        <v>9</v>
      </c>
      <c r="F10">
        <v>1243</v>
      </c>
      <c r="G10">
        <v>942</v>
      </c>
      <c r="H10">
        <v>432</v>
      </c>
      <c r="I10">
        <v>510</v>
      </c>
      <c r="J10">
        <v>2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510</v>
      </c>
      <c r="T10">
        <v>0</v>
      </c>
      <c r="U10">
        <v>0</v>
      </c>
      <c r="V10">
        <v>510</v>
      </c>
      <c r="W10">
        <v>21</v>
      </c>
      <c r="X10">
        <v>4</v>
      </c>
      <c r="Y10">
        <v>17</v>
      </c>
      <c r="Z10">
        <v>0</v>
      </c>
      <c r="AA10">
        <v>489</v>
      </c>
      <c r="AB10">
        <v>28</v>
      </c>
      <c r="AC10">
        <v>21</v>
      </c>
      <c r="AD10">
        <v>6</v>
      </c>
      <c r="AE10">
        <v>13</v>
      </c>
      <c r="AF10">
        <v>41</v>
      </c>
      <c r="AG10">
        <v>13</v>
      </c>
      <c r="AH10">
        <v>367</v>
      </c>
      <c r="AI10">
        <v>489</v>
      </c>
    </row>
    <row r="11" spans="1:35">
      <c r="A11" t="s">
        <v>566</v>
      </c>
      <c r="B11" t="s">
        <v>552</v>
      </c>
      <c r="C11" t="str">
        <f t="shared" si="0"/>
        <v>180201</v>
      </c>
      <c r="D11" t="s">
        <v>565</v>
      </c>
      <c r="E11">
        <v>10</v>
      </c>
      <c r="F11">
        <v>840</v>
      </c>
      <c r="G11">
        <v>640</v>
      </c>
      <c r="H11">
        <v>277</v>
      </c>
      <c r="I11">
        <v>363</v>
      </c>
      <c r="J11">
        <v>1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363</v>
      </c>
      <c r="T11">
        <v>0</v>
      </c>
      <c r="U11">
        <v>0</v>
      </c>
      <c r="V11">
        <v>363</v>
      </c>
      <c r="W11">
        <v>12</v>
      </c>
      <c r="X11">
        <v>4</v>
      </c>
      <c r="Y11">
        <v>8</v>
      </c>
      <c r="Z11">
        <v>0</v>
      </c>
      <c r="AA11">
        <v>351</v>
      </c>
      <c r="AB11">
        <v>41</v>
      </c>
      <c r="AC11">
        <v>25</v>
      </c>
      <c r="AD11">
        <v>7</v>
      </c>
      <c r="AE11">
        <v>12</v>
      </c>
      <c r="AF11">
        <v>44</v>
      </c>
      <c r="AG11">
        <v>16</v>
      </c>
      <c r="AH11">
        <v>206</v>
      </c>
      <c r="AI11">
        <v>351</v>
      </c>
    </row>
    <row r="12" spans="1:35">
      <c r="A12" t="s">
        <v>564</v>
      </c>
      <c r="B12" t="s">
        <v>552</v>
      </c>
      <c r="C12" t="str">
        <f t="shared" si="0"/>
        <v>180201</v>
      </c>
      <c r="D12" t="s">
        <v>563</v>
      </c>
      <c r="E12">
        <v>11</v>
      </c>
      <c r="F12">
        <v>961</v>
      </c>
      <c r="G12">
        <v>732</v>
      </c>
      <c r="H12">
        <v>308</v>
      </c>
      <c r="I12">
        <v>424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424</v>
      </c>
      <c r="T12">
        <v>0</v>
      </c>
      <c r="U12">
        <v>0</v>
      </c>
      <c r="V12">
        <v>424</v>
      </c>
      <c r="W12">
        <v>9</v>
      </c>
      <c r="X12">
        <v>2</v>
      </c>
      <c r="Y12">
        <v>7</v>
      </c>
      <c r="Z12">
        <v>0</v>
      </c>
      <c r="AA12">
        <v>415</v>
      </c>
      <c r="AB12">
        <v>23</v>
      </c>
      <c r="AC12">
        <v>32</v>
      </c>
      <c r="AD12">
        <v>6</v>
      </c>
      <c r="AE12">
        <v>12</v>
      </c>
      <c r="AF12">
        <v>27</v>
      </c>
      <c r="AG12">
        <v>8</v>
      </c>
      <c r="AH12">
        <v>307</v>
      </c>
      <c r="AI12">
        <v>415</v>
      </c>
    </row>
    <row r="13" spans="1:35">
      <c r="A13" t="s">
        <v>562</v>
      </c>
      <c r="B13" t="s">
        <v>552</v>
      </c>
      <c r="C13" t="str">
        <f t="shared" si="0"/>
        <v>180201</v>
      </c>
      <c r="D13" t="s">
        <v>560</v>
      </c>
      <c r="E13">
        <v>12</v>
      </c>
      <c r="F13">
        <v>1729</v>
      </c>
      <c r="G13">
        <v>1323</v>
      </c>
      <c r="H13">
        <v>448</v>
      </c>
      <c r="I13">
        <v>875</v>
      </c>
      <c r="J13">
        <v>9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875</v>
      </c>
      <c r="T13">
        <v>0</v>
      </c>
      <c r="U13">
        <v>0</v>
      </c>
      <c r="V13">
        <v>875</v>
      </c>
      <c r="W13">
        <v>17</v>
      </c>
      <c r="X13">
        <v>3</v>
      </c>
      <c r="Y13">
        <v>14</v>
      </c>
      <c r="Z13">
        <v>0</v>
      </c>
      <c r="AA13">
        <v>858</v>
      </c>
      <c r="AB13">
        <v>39</v>
      </c>
      <c r="AC13">
        <v>45</v>
      </c>
      <c r="AD13">
        <v>11</v>
      </c>
      <c r="AE13">
        <v>40</v>
      </c>
      <c r="AF13">
        <v>48</v>
      </c>
      <c r="AG13">
        <v>23</v>
      </c>
      <c r="AH13">
        <v>652</v>
      </c>
      <c r="AI13">
        <v>858</v>
      </c>
    </row>
    <row r="14" spans="1:35">
      <c r="A14" t="s">
        <v>561</v>
      </c>
      <c r="B14" t="s">
        <v>552</v>
      </c>
      <c r="C14" t="str">
        <f t="shared" si="0"/>
        <v>180201</v>
      </c>
      <c r="D14" t="s">
        <v>560</v>
      </c>
      <c r="E14">
        <v>13</v>
      </c>
      <c r="F14">
        <v>959</v>
      </c>
      <c r="G14">
        <v>722</v>
      </c>
      <c r="H14">
        <v>174</v>
      </c>
      <c r="I14">
        <v>548</v>
      </c>
      <c r="J14">
        <v>1</v>
      </c>
      <c r="K14">
        <v>17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548</v>
      </c>
      <c r="T14">
        <v>0</v>
      </c>
      <c r="U14">
        <v>0</v>
      </c>
      <c r="V14">
        <v>548</v>
      </c>
      <c r="W14">
        <v>9</v>
      </c>
      <c r="X14">
        <v>5</v>
      </c>
      <c r="Y14">
        <v>4</v>
      </c>
      <c r="Z14">
        <v>0</v>
      </c>
      <c r="AA14">
        <v>539</v>
      </c>
      <c r="AB14">
        <v>17</v>
      </c>
      <c r="AC14">
        <v>29</v>
      </c>
      <c r="AD14">
        <v>3</v>
      </c>
      <c r="AE14">
        <v>14</v>
      </c>
      <c r="AF14">
        <v>36</v>
      </c>
      <c r="AG14">
        <v>15</v>
      </c>
      <c r="AH14">
        <v>425</v>
      </c>
      <c r="AI14">
        <v>539</v>
      </c>
    </row>
    <row r="15" spans="1:35">
      <c r="A15" t="s">
        <v>559</v>
      </c>
      <c r="B15" t="s">
        <v>552</v>
      </c>
      <c r="C15" t="str">
        <f t="shared" si="0"/>
        <v>180201</v>
      </c>
      <c r="D15" t="s">
        <v>558</v>
      </c>
      <c r="E15">
        <v>14</v>
      </c>
      <c r="F15">
        <v>2008</v>
      </c>
      <c r="G15">
        <v>1524</v>
      </c>
      <c r="H15">
        <v>563</v>
      </c>
      <c r="I15">
        <v>961</v>
      </c>
      <c r="J15">
        <v>1</v>
      </c>
      <c r="K15">
        <v>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961</v>
      </c>
      <c r="T15">
        <v>0</v>
      </c>
      <c r="U15">
        <v>0</v>
      </c>
      <c r="V15">
        <v>961</v>
      </c>
      <c r="W15">
        <v>14</v>
      </c>
      <c r="X15">
        <v>2</v>
      </c>
      <c r="Y15">
        <v>12</v>
      </c>
      <c r="Z15">
        <v>0</v>
      </c>
      <c r="AA15">
        <v>947</v>
      </c>
      <c r="AB15">
        <v>23</v>
      </c>
      <c r="AC15">
        <v>48</v>
      </c>
      <c r="AD15">
        <v>14</v>
      </c>
      <c r="AE15">
        <v>16</v>
      </c>
      <c r="AF15">
        <v>46</v>
      </c>
      <c r="AG15">
        <v>35</v>
      </c>
      <c r="AH15">
        <v>765</v>
      </c>
      <c r="AI15">
        <v>947</v>
      </c>
    </row>
    <row r="16" spans="1:35">
      <c r="A16" t="s">
        <v>557</v>
      </c>
      <c r="B16" t="s">
        <v>552</v>
      </c>
      <c r="C16" t="str">
        <f t="shared" si="0"/>
        <v>180201</v>
      </c>
      <c r="D16" t="s">
        <v>556</v>
      </c>
      <c r="E16">
        <v>15</v>
      </c>
      <c r="F16">
        <v>1011</v>
      </c>
      <c r="G16">
        <v>780</v>
      </c>
      <c r="H16">
        <v>298</v>
      </c>
      <c r="I16">
        <v>482</v>
      </c>
      <c r="J16">
        <v>0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1</v>
      </c>
      <c r="S16">
        <v>483</v>
      </c>
      <c r="T16">
        <v>1</v>
      </c>
      <c r="U16">
        <v>0</v>
      </c>
      <c r="V16">
        <v>483</v>
      </c>
      <c r="W16">
        <v>16</v>
      </c>
      <c r="X16">
        <v>3</v>
      </c>
      <c r="Y16">
        <v>13</v>
      </c>
      <c r="Z16">
        <v>0</v>
      </c>
      <c r="AA16">
        <v>467</v>
      </c>
      <c r="AB16">
        <v>9</v>
      </c>
      <c r="AC16">
        <v>21</v>
      </c>
      <c r="AD16">
        <v>2</v>
      </c>
      <c r="AE16">
        <v>7</v>
      </c>
      <c r="AF16">
        <v>19</v>
      </c>
      <c r="AG16">
        <v>19</v>
      </c>
      <c r="AH16">
        <v>390</v>
      </c>
      <c r="AI16">
        <v>467</v>
      </c>
    </row>
    <row r="17" spans="1:35">
      <c r="A17" t="s">
        <v>555</v>
      </c>
      <c r="B17" t="s">
        <v>552</v>
      </c>
      <c r="C17" t="str">
        <f t="shared" si="0"/>
        <v>180201</v>
      </c>
      <c r="D17" t="s">
        <v>554</v>
      </c>
      <c r="E17">
        <v>16</v>
      </c>
      <c r="F17">
        <v>154</v>
      </c>
      <c r="G17">
        <v>501</v>
      </c>
      <c r="H17">
        <v>435</v>
      </c>
      <c r="I17">
        <v>66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66</v>
      </c>
      <c r="T17">
        <v>0</v>
      </c>
      <c r="U17">
        <v>0</v>
      </c>
      <c r="V17">
        <v>66</v>
      </c>
      <c r="W17">
        <v>5</v>
      </c>
      <c r="X17">
        <v>1</v>
      </c>
      <c r="Y17">
        <v>3</v>
      </c>
      <c r="Z17">
        <v>0</v>
      </c>
      <c r="AA17">
        <v>61</v>
      </c>
      <c r="AB17">
        <v>7</v>
      </c>
      <c r="AC17">
        <v>5</v>
      </c>
      <c r="AD17">
        <v>1</v>
      </c>
      <c r="AE17">
        <v>0</v>
      </c>
      <c r="AF17">
        <v>9</v>
      </c>
      <c r="AG17">
        <v>0</v>
      </c>
      <c r="AH17">
        <v>39</v>
      </c>
      <c r="AI17">
        <v>61</v>
      </c>
    </row>
    <row r="18" spans="1:35">
      <c r="A18" t="s">
        <v>553</v>
      </c>
      <c r="B18" t="s">
        <v>552</v>
      </c>
      <c r="C18" t="str">
        <f t="shared" si="0"/>
        <v>180201</v>
      </c>
      <c r="D18" t="s">
        <v>551</v>
      </c>
      <c r="E18">
        <v>17</v>
      </c>
      <c r="F18">
        <v>77</v>
      </c>
      <c r="G18">
        <v>76</v>
      </c>
      <c r="H18">
        <v>23</v>
      </c>
      <c r="I18">
        <v>53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53</v>
      </c>
      <c r="T18">
        <v>0</v>
      </c>
      <c r="U18">
        <v>0</v>
      </c>
      <c r="V18">
        <v>53</v>
      </c>
      <c r="W18">
        <v>0</v>
      </c>
      <c r="X18">
        <v>0</v>
      </c>
      <c r="Y18">
        <v>0</v>
      </c>
      <c r="Z18">
        <v>0</v>
      </c>
      <c r="AA18">
        <v>53</v>
      </c>
      <c r="AB18">
        <v>3</v>
      </c>
      <c r="AC18">
        <v>1</v>
      </c>
      <c r="AD18">
        <v>2</v>
      </c>
      <c r="AE18">
        <v>4</v>
      </c>
      <c r="AF18">
        <v>1</v>
      </c>
      <c r="AG18">
        <v>2</v>
      </c>
      <c r="AH18">
        <v>40</v>
      </c>
      <c r="AI18">
        <v>53</v>
      </c>
    </row>
    <row r="19" spans="1:35">
      <c r="A19" t="s">
        <v>550</v>
      </c>
      <c r="B19" t="s">
        <v>539</v>
      </c>
      <c r="C19" t="str">
        <f t="shared" ref="C19:C24" si="1">"180202"</f>
        <v>180202</v>
      </c>
      <c r="D19" t="s">
        <v>549</v>
      </c>
      <c r="E19">
        <v>1</v>
      </c>
      <c r="F19">
        <v>785</v>
      </c>
      <c r="G19">
        <v>601</v>
      </c>
      <c r="H19">
        <v>189</v>
      </c>
      <c r="I19">
        <v>412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412</v>
      </c>
      <c r="T19">
        <v>0</v>
      </c>
      <c r="U19">
        <v>0</v>
      </c>
      <c r="V19">
        <v>412</v>
      </c>
      <c r="W19">
        <v>12</v>
      </c>
      <c r="X19">
        <v>0</v>
      </c>
      <c r="Y19">
        <v>12</v>
      </c>
      <c r="Z19">
        <v>0</v>
      </c>
      <c r="AA19">
        <v>400</v>
      </c>
      <c r="AB19">
        <v>48</v>
      </c>
      <c r="AC19">
        <v>22</v>
      </c>
      <c r="AD19">
        <v>3</v>
      </c>
      <c r="AE19">
        <v>5</v>
      </c>
      <c r="AF19">
        <v>19</v>
      </c>
      <c r="AG19">
        <v>9</v>
      </c>
      <c r="AH19">
        <v>294</v>
      </c>
      <c r="AI19">
        <v>400</v>
      </c>
    </row>
    <row r="20" spans="1:35">
      <c r="A20" t="s">
        <v>548</v>
      </c>
      <c r="B20" t="s">
        <v>539</v>
      </c>
      <c r="C20" t="str">
        <f t="shared" si="1"/>
        <v>180202</v>
      </c>
      <c r="D20" t="s">
        <v>547</v>
      </c>
      <c r="E20">
        <v>2</v>
      </c>
      <c r="F20">
        <v>681</v>
      </c>
      <c r="G20">
        <v>531</v>
      </c>
      <c r="H20">
        <v>165</v>
      </c>
      <c r="I20">
        <v>366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366</v>
      </c>
      <c r="T20">
        <v>0</v>
      </c>
      <c r="U20">
        <v>0</v>
      </c>
      <c r="V20">
        <v>366</v>
      </c>
      <c r="W20">
        <v>16</v>
      </c>
      <c r="X20">
        <v>2</v>
      </c>
      <c r="Y20">
        <v>13</v>
      </c>
      <c r="Z20">
        <v>0</v>
      </c>
      <c r="AA20">
        <v>350</v>
      </c>
      <c r="AB20">
        <v>17</v>
      </c>
      <c r="AC20">
        <v>13</v>
      </c>
      <c r="AD20">
        <v>5</v>
      </c>
      <c r="AE20">
        <v>0</v>
      </c>
      <c r="AF20">
        <v>13</v>
      </c>
      <c r="AG20">
        <v>8</v>
      </c>
      <c r="AH20">
        <v>294</v>
      </c>
      <c r="AI20">
        <v>350</v>
      </c>
    </row>
    <row r="21" spans="1:35">
      <c r="A21" t="s">
        <v>546</v>
      </c>
      <c r="B21" t="s">
        <v>539</v>
      </c>
      <c r="C21" t="str">
        <f t="shared" si="1"/>
        <v>180202</v>
      </c>
      <c r="D21" t="s">
        <v>545</v>
      </c>
      <c r="E21">
        <v>3</v>
      </c>
      <c r="F21">
        <v>1515</v>
      </c>
      <c r="G21">
        <v>1160</v>
      </c>
      <c r="H21">
        <v>462</v>
      </c>
      <c r="I21">
        <v>698</v>
      </c>
      <c r="J21">
        <v>0</v>
      </c>
      <c r="K21">
        <v>11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1</v>
      </c>
      <c r="S21">
        <v>699</v>
      </c>
      <c r="T21">
        <v>1</v>
      </c>
      <c r="U21">
        <v>0</v>
      </c>
      <c r="V21">
        <v>699</v>
      </c>
      <c r="W21">
        <v>23</v>
      </c>
      <c r="X21">
        <v>3</v>
      </c>
      <c r="Y21">
        <v>20</v>
      </c>
      <c r="Z21">
        <v>0</v>
      </c>
      <c r="AA21">
        <v>676</v>
      </c>
      <c r="AB21">
        <v>41</v>
      </c>
      <c r="AC21">
        <v>45</v>
      </c>
      <c r="AD21">
        <v>8</v>
      </c>
      <c r="AE21">
        <v>28</v>
      </c>
      <c r="AF21">
        <v>72</v>
      </c>
      <c r="AG21">
        <v>34</v>
      </c>
      <c r="AH21">
        <v>448</v>
      </c>
      <c r="AI21">
        <v>676</v>
      </c>
    </row>
    <row r="22" spans="1:35">
      <c r="A22" t="s">
        <v>544</v>
      </c>
      <c r="B22" t="s">
        <v>539</v>
      </c>
      <c r="C22" t="str">
        <f t="shared" si="1"/>
        <v>180202</v>
      </c>
      <c r="D22" t="s">
        <v>543</v>
      </c>
      <c r="E22">
        <v>4</v>
      </c>
      <c r="F22">
        <v>224</v>
      </c>
      <c r="G22">
        <v>180</v>
      </c>
      <c r="H22">
        <v>78</v>
      </c>
      <c r="I22">
        <v>102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102</v>
      </c>
      <c r="T22">
        <v>0</v>
      </c>
      <c r="U22">
        <v>0</v>
      </c>
      <c r="V22">
        <v>102</v>
      </c>
      <c r="W22">
        <v>4</v>
      </c>
      <c r="X22">
        <v>0</v>
      </c>
      <c r="Y22">
        <v>4</v>
      </c>
      <c r="Z22">
        <v>0</v>
      </c>
      <c r="AA22">
        <v>98</v>
      </c>
      <c r="AB22">
        <v>10</v>
      </c>
      <c r="AC22">
        <v>16</v>
      </c>
      <c r="AD22">
        <v>0</v>
      </c>
      <c r="AE22">
        <v>5</v>
      </c>
      <c r="AF22">
        <v>9</v>
      </c>
      <c r="AG22">
        <v>1</v>
      </c>
      <c r="AH22">
        <v>57</v>
      </c>
      <c r="AI22">
        <v>98</v>
      </c>
    </row>
    <row r="23" spans="1:35">
      <c r="A23" t="s">
        <v>542</v>
      </c>
      <c r="B23" t="s">
        <v>539</v>
      </c>
      <c r="C23" t="str">
        <f t="shared" si="1"/>
        <v>180202</v>
      </c>
      <c r="D23" t="s">
        <v>541</v>
      </c>
      <c r="E23">
        <v>5</v>
      </c>
      <c r="F23">
        <v>1030</v>
      </c>
      <c r="G23">
        <v>757</v>
      </c>
      <c r="H23">
        <v>296</v>
      </c>
      <c r="I23">
        <v>461</v>
      </c>
      <c r="J23">
        <v>1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461</v>
      </c>
      <c r="T23">
        <v>0</v>
      </c>
      <c r="U23">
        <v>0</v>
      </c>
      <c r="V23">
        <v>461</v>
      </c>
      <c r="W23">
        <v>17</v>
      </c>
      <c r="X23">
        <v>3</v>
      </c>
      <c r="Y23">
        <v>14</v>
      </c>
      <c r="Z23">
        <v>0</v>
      </c>
      <c r="AA23">
        <v>444</v>
      </c>
      <c r="AB23">
        <v>24</v>
      </c>
      <c r="AC23">
        <v>16</v>
      </c>
      <c r="AD23">
        <v>8</v>
      </c>
      <c r="AE23">
        <v>12</v>
      </c>
      <c r="AF23">
        <v>10</v>
      </c>
      <c r="AG23">
        <v>6</v>
      </c>
      <c r="AH23">
        <v>368</v>
      </c>
      <c r="AI23">
        <v>444</v>
      </c>
    </row>
    <row r="24" spans="1:35">
      <c r="A24" t="s">
        <v>540</v>
      </c>
      <c r="B24" t="s">
        <v>539</v>
      </c>
      <c r="C24" t="str">
        <f t="shared" si="1"/>
        <v>180202</v>
      </c>
      <c r="D24" t="s">
        <v>538</v>
      </c>
      <c r="E24">
        <v>6</v>
      </c>
      <c r="F24">
        <v>614</v>
      </c>
      <c r="G24">
        <v>471</v>
      </c>
      <c r="H24">
        <v>173</v>
      </c>
      <c r="I24">
        <v>298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298</v>
      </c>
      <c r="T24">
        <v>0</v>
      </c>
      <c r="U24">
        <v>0</v>
      </c>
      <c r="V24">
        <v>298</v>
      </c>
      <c r="W24">
        <v>7</v>
      </c>
      <c r="X24">
        <v>0</v>
      </c>
      <c r="Y24">
        <v>7</v>
      </c>
      <c r="Z24">
        <v>0</v>
      </c>
      <c r="AA24">
        <v>291</v>
      </c>
      <c r="AB24">
        <v>14</v>
      </c>
      <c r="AC24">
        <v>15</v>
      </c>
      <c r="AD24">
        <v>5</v>
      </c>
      <c r="AE24">
        <v>8</v>
      </c>
      <c r="AF24">
        <v>6</v>
      </c>
      <c r="AG24">
        <v>12</v>
      </c>
      <c r="AH24">
        <v>231</v>
      </c>
      <c r="AI24">
        <v>291</v>
      </c>
    </row>
    <row r="25" spans="1:35">
      <c r="A25" t="s">
        <v>537</v>
      </c>
      <c r="B25" t="s">
        <v>514</v>
      </c>
      <c r="C25" t="str">
        <f t="shared" ref="C25:C36" si="2">"180203"</f>
        <v>180203</v>
      </c>
      <c r="D25" t="s">
        <v>536</v>
      </c>
      <c r="E25">
        <v>1</v>
      </c>
      <c r="F25">
        <v>1239</v>
      </c>
      <c r="G25">
        <v>944</v>
      </c>
      <c r="H25">
        <v>429</v>
      </c>
      <c r="I25">
        <v>515</v>
      </c>
      <c r="J25">
        <v>1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515</v>
      </c>
      <c r="T25">
        <v>0</v>
      </c>
      <c r="U25">
        <v>0</v>
      </c>
      <c r="V25">
        <v>515</v>
      </c>
      <c r="W25">
        <v>18</v>
      </c>
      <c r="X25">
        <v>1</v>
      </c>
      <c r="Y25">
        <v>16</v>
      </c>
      <c r="Z25">
        <v>0</v>
      </c>
      <c r="AA25">
        <v>497</v>
      </c>
      <c r="AB25">
        <v>60</v>
      </c>
      <c r="AC25">
        <v>24</v>
      </c>
      <c r="AD25">
        <v>6</v>
      </c>
      <c r="AE25">
        <v>11</v>
      </c>
      <c r="AF25">
        <v>36</v>
      </c>
      <c r="AG25">
        <v>23</v>
      </c>
      <c r="AH25">
        <v>337</v>
      </c>
      <c r="AI25">
        <v>497</v>
      </c>
    </row>
    <row r="26" spans="1:35">
      <c r="A26" t="s">
        <v>535</v>
      </c>
      <c r="B26" t="s">
        <v>514</v>
      </c>
      <c r="C26" t="str">
        <f t="shared" si="2"/>
        <v>180203</v>
      </c>
      <c r="D26" t="s">
        <v>534</v>
      </c>
      <c r="E26">
        <v>2</v>
      </c>
      <c r="F26">
        <v>435</v>
      </c>
      <c r="G26">
        <v>330</v>
      </c>
      <c r="H26">
        <v>151</v>
      </c>
      <c r="I26">
        <v>179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179</v>
      </c>
      <c r="T26">
        <v>0</v>
      </c>
      <c r="U26">
        <v>0</v>
      </c>
      <c r="V26">
        <v>179</v>
      </c>
      <c r="W26">
        <v>5</v>
      </c>
      <c r="X26">
        <v>1</v>
      </c>
      <c r="Y26">
        <v>4</v>
      </c>
      <c r="Z26">
        <v>0</v>
      </c>
      <c r="AA26">
        <v>174</v>
      </c>
      <c r="AB26">
        <v>11</v>
      </c>
      <c r="AC26">
        <v>14</v>
      </c>
      <c r="AD26">
        <v>3</v>
      </c>
      <c r="AE26">
        <v>0</v>
      </c>
      <c r="AF26">
        <v>11</v>
      </c>
      <c r="AG26">
        <v>6</v>
      </c>
      <c r="AH26">
        <v>129</v>
      </c>
      <c r="AI26">
        <v>174</v>
      </c>
    </row>
    <row r="27" spans="1:35">
      <c r="A27" t="s">
        <v>533</v>
      </c>
      <c r="B27" t="s">
        <v>514</v>
      </c>
      <c r="C27" t="str">
        <f t="shared" si="2"/>
        <v>180203</v>
      </c>
      <c r="D27" t="s">
        <v>532</v>
      </c>
      <c r="E27">
        <v>3</v>
      </c>
      <c r="F27">
        <v>840</v>
      </c>
      <c r="G27">
        <v>642</v>
      </c>
      <c r="H27">
        <v>265</v>
      </c>
      <c r="I27">
        <v>377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377</v>
      </c>
      <c r="T27">
        <v>0</v>
      </c>
      <c r="U27">
        <v>0</v>
      </c>
      <c r="V27">
        <v>377</v>
      </c>
      <c r="W27">
        <v>7</v>
      </c>
      <c r="X27">
        <v>0</v>
      </c>
      <c r="Y27">
        <v>7</v>
      </c>
      <c r="Z27">
        <v>0</v>
      </c>
      <c r="AA27">
        <v>370</v>
      </c>
      <c r="AB27">
        <v>17</v>
      </c>
      <c r="AC27">
        <v>25</v>
      </c>
      <c r="AD27">
        <v>10</v>
      </c>
      <c r="AE27">
        <v>14</v>
      </c>
      <c r="AF27">
        <v>22</v>
      </c>
      <c r="AG27">
        <v>14</v>
      </c>
      <c r="AH27">
        <v>268</v>
      </c>
      <c r="AI27">
        <v>370</v>
      </c>
    </row>
    <row r="28" spans="1:35">
      <c r="A28" t="s">
        <v>531</v>
      </c>
      <c r="B28" t="s">
        <v>514</v>
      </c>
      <c r="C28" t="str">
        <f t="shared" si="2"/>
        <v>180203</v>
      </c>
      <c r="D28" t="s">
        <v>530</v>
      </c>
      <c r="E28">
        <v>4</v>
      </c>
      <c r="F28">
        <v>449</v>
      </c>
      <c r="G28">
        <v>352</v>
      </c>
      <c r="H28">
        <v>216</v>
      </c>
      <c r="I28">
        <v>136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136</v>
      </c>
      <c r="T28">
        <v>0</v>
      </c>
      <c r="U28">
        <v>0</v>
      </c>
      <c r="V28">
        <v>136</v>
      </c>
      <c r="W28">
        <v>3</v>
      </c>
      <c r="X28">
        <v>1</v>
      </c>
      <c r="Y28">
        <v>2</v>
      </c>
      <c r="Z28">
        <v>0</v>
      </c>
      <c r="AA28">
        <v>133</v>
      </c>
      <c r="AB28">
        <v>5</v>
      </c>
      <c r="AC28">
        <v>20</v>
      </c>
      <c r="AD28">
        <v>4</v>
      </c>
      <c r="AE28">
        <v>9</v>
      </c>
      <c r="AF28">
        <v>6</v>
      </c>
      <c r="AG28">
        <v>3</v>
      </c>
      <c r="AH28">
        <v>86</v>
      </c>
      <c r="AI28">
        <v>133</v>
      </c>
    </row>
    <row r="29" spans="1:35">
      <c r="A29" t="s">
        <v>529</v>
      </c>
      <c r="B29" t="s">
        <v>514</v>
      </c>
      <c r="C29" t="str">
        <f t="shared" si="2"/>
        <v>180203</v>
      </c>
      <c r="D29" t="s">
        <v>528</v>
      </c>
      <c r="E29">
        <v>5</v>
      </c>
      <c r="F29">
        <v>360</v>
      </c>
      <c r="G29">
        <v>296</v>
      </c>
      <c r="H29">
        <v>129</v>
      </c>
      <c r="I29">
        <v>167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166</v>
      </c>
      <c r="T29">
        <v>0</v>
      </c>
      <c r="U29">
        <v>0</v>
      </c>
      <c r="V29">
        <v>166</v>
      </c>
      <c r="W29">
        <v>5</v>
      </c>
      <c r="X29">
        <v>0</v>
      </c>
      <c r="Y29">
        <v>5</v>
      </c>
      <c r="Z29">
        <v>0</v>
      </c>
      <c r="AA29">
        <v>161</v>
      </c>
      <c r="AB29">
        <v>8</v>
      </c>
      <c r="AC29">
        <v>14</v>
      </c>
      <c r="AD29">
        <v>1</v>
      </c>
      <c r="AE29">
        <v>6</v>
      </c>
      <c r="AF29">
        <v>6</v>
      </c>
      <c r="AG29">
        <v>4</v>
      </c>
      <c r="AH29">
        <v>122</v>
      </c>
      <c r="AI29">
        <v>161</v>
      </c>
    </row>
    <row r="30" spans="1:35">
      <c r="A30" t="s">
        <v>527</v>
      </c>
      <c r="B30" t="s">
        <v>514</v>
      </c>
      <c r="C30" t="str">
        <f t="shared" si="2"/>
        <v>180203</v>
      </c>
      <c r="D30" t="s">
        <v>526</v>
      </c>
      <c r="E30">
        <v>6</v>
      </c>
      <c r="F30">
        <v>272</v>
      </c>
      <c r="G30">
        <v>210</v>
      </c>
      <c r="H30">
        <v>93</v>
      </c>
      <c r="I30">
        <v>117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117</v>
      </c>
      <c r="T30">
        <v>0</v>
      </c>
      <c r="U30">
        <v>0</v>
      </c>
      <c r="V30">
        <v>117</v>
      </c>
      <c r="W30">
        <v>4</v>
      </c>
      <c r="X30">
        <v>0</v>
      </c>
      <c r="Y30">
        <v>4</v>
      </c>
      <c r="Z30">
        <v>0</v>
      </c>
      <c r="AA30">
        <v>113</v>
      </c>
      <c r="AB30">
        <v>12</v>
      </c>
      <c r="AC30">
        <v>4</v>
      </c>
      <c r="AD30">
        <v>1</v>
      </c>
      <c r="AE30">
        <v>4</v>
      </c>
      <c r="AF30">
        <v>18</v>
      </c>
      <c r="AG30">
        <v>2</v>
      </c>
      <c r="AH30">
        <v>72</v>
      </c>
      <c r="AI30">
        <v>113</v>
      </c>
    </row>
    <row r="31" spans="1:35">
      <c r="A31" t="s">
        <v>525</v>
      </c>
      <c r="B31" t="s">
        <v>514</v>
      </c>
      <c r="C31" t="str">
        <f t="shared" si="2"/>
        <v>180203</v>
      </c>
      <c r="D31" t="s">
        <v>524</v>
      </c>
      <c r="E31">
        <v>7</v>
      </c>
      <c r="F31">
        <v>248</v>
      </c>
      <c r="G31">
        <v>191</v>
      </c>
      <c r="H31">
        <v>90</v>
      </c>
      <c r="I31">
        <v>101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101</v>
      </c>
      <c r="T31">
        <v>0</v>
      </c>
      <c r="U31">
        <v>0</v>
      </c>
      <c r="V31">
        <v>101</v>
      </c>
      <c r="W31">
        <v>2</v>
      </c>
      <c r="X31">
        <v>0</v>
      </c>
      <c r="Y31">
        <v>2</v>
      </c>
      <c r="Z31">
        <v>0</v>
      </c>
      <c r="AA31">
        <v>99</v>
      </c>
      <c r="AB31">
        <v>10</v>
      </c>
      <c r="AC31">
        <v>10</v>
      </c>
      <c r="AD31">
        <v>4</v>
      </c>
      <c r="AE31">
        <v>4</v>
      </c>
      <c r="AF31">
        <v>3</v>
      </c>
      <c r="AG31">
        <v>9</v>
      </c>
      <c r="AH31">
        <v>59</v>
      </c>
      <c r="AI31">
        <v>99</v>
      </c>
    </row>
    <row r="32" spans="1:35">
      <c r="A32" t="s">
        <v>523</v>
      </c>
      <c r="B32" t="s">
        <v>514</v>
      </c>
      <c r="C32" t="str">
        <f t="shared" si="2"/>
        <v>180203</v>
      </c>
      <c r="D32" t="s">
        <v>522</v>
      </c>
      <c r="E32">
        <v>8</v>
      </c>
      <c r="F32">
        <v>277</v>
      </c>
      <c r="G32">
        <v>220</v>
      </c>
      <c r="H32">
        <v>125</v>
      </c>
      <c r="I32">
        <v>95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95</v>
      </c>
      <c r="T32">
        <v>0</v>
      </c>
      <c r="U32">
        <v>0</v>
      </c>
      <c r="V32">
        <v>95</v>
      </c>
      <c r="W32">
        <v>2</v>
      </c>
      <c r="X32">
        <v>0</v>
      </c>
      <c r="Y32">
        <v>2</v>
      </c>
      <c r="Z32">
        <v>0</v>
      </c>
      <c r="AA32">
        <v>93</v>
      </c>
      <c r="AB32">
        <v>12</v>
      </c>
      <c r="AC32">
        <v>5</v>
      </c>
      <c r="AD32">
        <v>1</v>
      </c>
      <c r="AE32">
        <v>2</v>
      </c>
      <c r="AF32">
        <v>8</v>
      </c>
      <c r="AG32">
        <v>4</v>
      </c>
      <c r="AH32">
        <v>61</v>
      </c>
      <c r="AI32">
        <v>93</v>
      </c>
    </row>
    <row r="33" spans="1:35">
      <c r="A33" t="s">
        <v>521</v>
      </c>
      <c r="B33" t="s">
        <v>514</v>
      </c>
      <c r="C33" t="str">
        <f t="shared" si="2"/>
        <v>180203</v>
      </c>
      <c r="D33" t="s">
        <v>520</v>
      </c>
      <c r="E33">
        <v>9</v>
      </c>
      <c r="F33">
        <v>326</v>
      </c>
      <c r="G33">
        <v>250</v>
      </c>
      <c r="H33">
        <v>91</v>
      </c>
      <c r="I33">
        <v>159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159</v>
      </c>
      <c r="T33">
        <v>0</v>
      </c>
      <c r="U33">
        <v>0</v>
      </c>
      <c r="V33">
        <v>159</v>
      </c>
      <c r="W33">
        <v>5</v>
      </c>
      <c r="X33">
        <v>2</v>
      </c>
      <c r="Y33">
        <v>3</v>
      </c>
      <c r="Z33">
        <v>0</v>
      </c>
      <c r="AA33">
        <v>154</v>
      </c>
      <c r="AB33">
        <v>14</v>
      </c>
      <c r="AC33">
        <v>10</v>
      </c>
      <c r="AD33">
        <v>1</v>
      </c>
      <c r="AE33">
        <v>4</v>
      </c>
      <c r="AF33">
        <v>2</v>
      </c>
      <c r="AG33">
        <v>5</v>
      </c>
      <c r="AH33">
        <v>118</v>
      </c>
      <c r="AI33">
        <v>154</v>
      </c>
    </row>
    <row r="34" spans="1:35">
      <c r="A34" t="s">
        <v>519</v>
      </c>
      <c r="B34" t="s">
        <v>514</v>
      </c>
      <c r="C34" t="str">
        <f t="shared" si="2"/>
        <v>180203</v>
      </c>
      <c r="D34" t="s">
        <v>518</v>
      </c>
      <c r="E34">
        <v>10</v>
      </c>
      <c r="F34">
        <v>373</v>
      </c>
      <c r="G34">
        <v>291</v>
      </c>
      <c r="H34">
        <v>157</v>
      </c>
      <c r="I34">
        <v>134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134</v>
      </c>
      <c r="T34">
        <v>0</v>
      </c>
      <c r="U34">
        <v>0</v>
      </c>
      <c r="V34">
        <v>134</v>
      </c>
      <c r="W34">
        <v>4</v>
      </c>
      <c r="X34">
        <v>0</v>
      </c>
      <c r="Y34">
        <v>4</v>
      </c>
      <c r="Z34">
        <v>0</v>
      </c>
      <c r="AA34">
        <v>130</v>
      </c>
      <c r="AB34">
        <v>17</v>
      </c>
      <c r="AC34">
        <v>7</v>
      </c>
      <c r="AD34">
        <v>5</v>
      </c>
      <c r="AE34">
        <v>3</v>
      </c>
      <c r="AF34">
        <v>11</v>
      </c>
      <c r="AG34">
        <v>4</v>
      </c>
      <c r="AH34">
        <v>83</v>
      </c>
      <c r="AI34">
        <v>130</v>
      </c>
    </row>
    <row r="35" spans="1:35">
      <c r="A35" t="s">
        <v>517</v>
      </c>
      <c r="B35" t="s">
        <v>514</v>
      </c>
      <c r="C35" t="str">
        <f t="shared" si="2"/>
        <v>180203</v>
      </c>
      <c r="D35" t="s">
        <v>516</v>
      </c>
      <c r="E35">
        <v>11</v>
      </c>
      <c r="F35">
        <v>1234</v>
      </c>
      <c r="G35">
        <v>933</v>
      </c>
      <c r="H35">
        <v>445</v>
      </c>
      <c r="I35">
        <v>488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488</v>
      </c>
      <c r="T35">
        <v>0</v>
      </c>
      <c r="U35">
        <v>0</v>
      </c>
      <c r="V35">
        <v>488</v>
      </c>
      <c r="W35">
        <v>11</v>
      </c>
      <c r="X35">
        <v>4</v>
      </c>
      <c r="Y35">
        <v>7</v>
      </c>
      <c r="Z35">
        <v>0</v>
      </c>
      <c r="AA35">
        <v>477</v>
      </c>
      <c r="AB35">
        <v>30</v>
      </c>
      <c r="AC35">
        <v>37</v>
      </c>
      <c r="AD35">
        <v>14</v>
      </c>
      <c r="AE35">
        <v>8</v>
      </c>
      <c r="AF35">
        <v>39</v>
      </c>
      <c r="AG35">
        <v>10</v>
      </c>
      <c r="AH35">
        <v>339</v>
      </c>
      <c r="AI35">
        <v>477</v>
      </c>
    </row>
    <row r="36" spans="1:35">
      <c r="A36" t="s">
        <v>515</v>
      </c>
      <c r="B36" t="s">
        <v>514</v>
      </c>
      <c r="C36" t="str">
        <f t="shared" si="2"/>
        <v>180203</v>
      </c>
      <c r="D36" t="s">
        <v>513</v>
      </c>
      <c r="E36">
        <v>12</v>
      </c>
      <c r="F36">
        <v>466</v>
      </c>
      <c r="G36">
        <v>360</v>
      </c>
      <c r="H36">
        <v>185</v>
      </c>
      <c r="I36">
        <v>175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175</v>
      </c>
      <c r="T36">
        <v>0</v>
      </c>
      <c r="U36">
        <v>0</v>
      </c>
      <c r="V36">
        <v>175</v>
      </c>
      <c r="W36">
        <v>10</v>
      </c>
      <c r="X36">
        <v>1</v>
      </c>
      <c r="Y36">
        <v>7</v>
      </c>
      <c r="Z36">
        <v>0</v>
      </c>
      <c r="AA36">
        <v>165</v>
      </c>
      <c r="AB36">
        <v>18</v>
      </c>
      <c r="AC36">
        <v>12</v>
      </c>
      <c r="AD36">
        <v>1</v>
      </c>
      <c r="AE36">
        <v>3</v>
      </c>
      <c r="AF36">
        <v>2</v>
      </c>
      <c r="AG36">
        <v>13</v>
      </c>
      <c r="AH36">
        <v>116</v>
      </c>
      <c r="AI36">
        <v>165</v>
      </c>
    </row>
    <row r="37" spans="1:35">
      <c r="A37" t="s">
        <v>512</v>
      </c>
      <c r="B37" t="s">
        <v>497</v>
      </c>
      <c r="C37" t="str">
        <f t="shared" ref="C37:C44" si="3">"180204"</f>
        <v>180204</v>
      </c>
      <c r="D37" t="s">
        <v>511</v>
      </c>
      <c r="E37">
        <v>1</v>
      </c>
      <c r="F37">
        <v>1029</v>
      </c>
      <c r="G37">
        <v>781</v>
      </c>
      <c r="H37">
        <v>287</v>
      </c>
      <c r="I37">
        <v>494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494</v>
      </c>
      <c r="T37">
        <v>0</v>
      </c>
      <c r="U37">
        <v>0</v>
      </c>
      <c r="V37">
        <v>494</v>
      </c>
      <c r="W37">
        <v>14</v>
      </c>
      <c r="X37">
        <v>2</v>
      </c>
      <c r="Y37">
        <v>12</v>
      </c>
      <c r="Z37">
        <v>0</v>
      </c>
      <c r="AA37">
        <v>480</v>
      </c>
      <c r="AB37">
        <v>38</v>
      </c>
      <c r="AC37">
        <v>35</v>
      </c>
      <c r="AD37">
        <v>11</v>
      </c>
      <c r="AE37">
        <v>13</v>
      </c>
      <c r="AF37">
        <v>29</v>
      </c>
      <c r="AG37">
        <v>25</v>
      </c>
      <c r="AH37">
        <v>329</v>
      </c>
      <c r="AI37">
        <v>480</v>
      </c>
    </row>
    <row r="38" spans="1:35">
      <c r="A38" t="s">
        <v>510</v>
      </c>
      <c r="B38" t="s">
        <v>497</v>
      </c>
      <c r="C38" t="str">
        <f t="shared" si="3"/>
        <v>180204</v>
      </c>
      <c r="D38" t="s">
        <v>509</v>
      </c>
      <c r="E38">
        <v>2</v>
      </c>
      <c r="F38">
        <v>1594</v>
      </c>
      <c r="G38">
        <v>1227</v>
      </c>
      <c r="H38">
        <v>440</v>
      </c>
      <c r="I38">
        <v>787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787</v>
      </c>
      <c r="T38">
        <v>0</v>
      </c>
      <c r="U38">
        <v>0</v>
      </c>
      <c r="V38">
        <v>787</v>
      </c>
      <c r="W38">
        <v>13</v>
      </c>
      <c r="X38">
        <v>1</v>
      </c>
      <c r="Y38">
        <v>12</v>
      </c>
      <c r="Z38">
        <v>0</v>
      </c>
      <c r="AA38">
        <v>774</v>
      </c>
      <c r="AB38">
        <v>64</v>
      </c>
      <c r="AC38">
        <v>77</v>
      </c>
      <c r="AD38">
        <v>10</v>
      </c>
      <c r="AE38">
        <v>22</v>
      </c>
      <c r="AF38">
        <v>128</v>
      </c>
      <c r="AG38">
        <v>41</v>
      </c>
      <c r="AH38">
        <v>432</v>
      </c>
      <c r="AI38">
        <v>774</v>
      </c>
    </row>
    <row r="39" spans="1:35">
      <c r="A39" t="s">
        <v>508</v>
      </c>
      <c r="B39" t="s">
        <v>497</v>
      </c>
      <c r="C39" t="str">
        <f t="shared" si="3"/>
        <v>180204</v>
      </c>
      <c r="D39" t="s">
        <v>507</v>
      </c>
      <c r="E39">
        <v>3</v>
      </c>
      <c r="F39">
        <v>982</v>
      </c>
      <c r="G39">
        <v>726</v>
      </c>
      <c r="H39">
        <v>287</v>
      </c>
      <c r="I39">
        <v>439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439</v>
      </c>
      <c r="T39">
        <v>0</v>
      </c>
      <c r="U39">
        <v>0</v>
      </c>
      <c r="V39">
        <v>439</v>
      </c>
      <c r="W39">
        <v>17</v>
      </c>
      <c r="X39">
        <v>1</v>
      </c>
      <c r="Y39">
        <v>13</v>
      </c>
      <c r="Z39">
        <v>0</v>
      </c>
      <c r="AA39">
        <v>422</v>
      </c>
      <c r="AB39">
        <v>35</v>
      </c>
      <c r="AC39">
        <v>39</v>
      </c>
      <c r="AD39">
        <v>4</v>
      </c>
      <c r="AE39">
        <v>6</v>
      </c>
      <c r="AF39">
        <v>36</v>
      </c>
      <c r="AG39">
        <v>11</v>
      </c>
      <c r="AH39">
        <v>291</v>
      </c>
      <c r="AI39">
        <v>422</v>
      </c>
    </row>
    <row r="40" spans="1:35">
      <c r="A40" t="s">
        <v>506</v>
      </c>
      <c r="B40" t="s">
        <v>497</v>
      </c>
      <c r="C40" t="str">
        <f t="shared" si="3"/>
        <v>180204</v>
      </c>
      <c r="D40" t="s">
        <v>505</v>
      </c>
      <c r="E40">
        <v>4</v>
      </c>
      <c r="F40">
        <v>277</v>
      </c>
      <c r="G40">
        <v>210</v>
      </c>
      <c r="H40">
        <v>63</v>
      </c>
      <c r="I40">
        <v>147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147</v>
      </c>
      <c r="T40">
        <v>0</v>
      </c>
      <c r="U40">
        <v>0</v>
      </c>
      <c r="V40">
        <v>147</v>
      </c>
      <c r="W40">
        <v>6</v>
      </c>
      <c r="X40">
        <v>0</v>
      </c>
      <c r="Y40">
        <v>5</v>
      </c>
      <c r="Z40">
        <v>0</v>
      </c>
      <c r="AA40">
        <v>141</v>
      </c>
      <c r="AB40">
        <v>7</v>
      </c>
      <c r="AC40">
        <v>10</v>
      </c>
      <c r="AD40">
        <v>1</v>
      </c>
      <c r="AE40">
        <v>4</v>
      </c>
      <c r="AF40">
        <v>15</v>
      </c>
      <c r="AG40">
        <v>3</v>
      </c>
      <c r="AH40">
        <v>101</v>
      </c>
      <c r="AI40">
        <v>141</v>
      </c>
    </row>
    <row r="41" spans="1:35">
      <c r="A41" t="s">
        <v>504</v>
      </c>
      <c r="B41" t="s">
        <v>497</v>
      </c>
      <c r="C41" t="str">
        <f t="shared" si="3"/>
        <v>180204</v>
      </c>
      <c r="D41" t="s">
        <v>503</v>
      </c>
      <c r="E41">
        <v>5</v>
      </c>
      <c r="F41">
        <v>1113</v>
      </c>
      <c r="G41">
        <v>853</v>
      </c>
      <c r="H41">
        <v>430</v>
      </c>
      <c r="I41">
        <v>423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423</v>
      </c>
      <c r="T41">
        <v>0</v>
      </c>
      <c r="U41">
        <v>0</v>
      </c>
      <c r="V41">
        <v>423</v>
      </c>
      <c r="W41">
        <v>13</v>
      </c>
      <c r="X41">
        <v>4</v>
      </c>
      <c r="Y41">
        <v>7</v>
      </c>
      <c r="Z41">
        <v>0</v>
      </c>
      <c r="AA41">
        <v>410</v>
      </c>
      <c r="AB41">
        <v>34</v>
      </c>
      <c r="AC41">
        <v>29</v>
      </c>
      <c r="AD41">
        <v>3</v>
      </c>
      <c r="AE41">
        <v>10</v>
      </c>
      <c r="AF41">
        <v>41</v>
      </c>
      <c r="AG41">
        <v>14</v>
      </c>
      <c r="AH41">
        <v>279</v>
      </c>
      <c r="AI41">
        <v>410</v>
      </c>
    </row>
    <row r="42" spans="1:35">
      <c r="A42" t="s">
        <v>502</v>
      </c>
      <c r="B42" t="s">
        <v>497</v>
      </c>
      <c r="C42" t="str">
        <f t="shared" si="3"/>
        <v>180204</v>
      </c>
      <c r="D42" t="s">
        <v>501</v>
      </c>
      <c r="E42">
        <v>6</v>
      </c>
      <c r="F42">
        <v>759</v>
      </c>
      <c r="G42">
        <v>591</v>
      </c>
      <c r="H42">
        <v>269</v>
      </c>
      <c r="I42">
        <v>322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322</v>
      </c>
      <c r="T42">
        <v>0</v>
      </c>
      <c r="U42">
        <v>0</v>
      </c>
      <c r="V42">
        <v>322</v>
      </c>
      <c r="W42">
        <v>4</v>
      </c>
      <c r="X42">
        <v>2</v>
      </c>
      <c r="Y42">
        <v>2</v>
      </c>
      <c r="Z42">
        <v>0</v>
      </c>
      <c r="AA42">
        <v>318</v>
      </c>
      <c r="AB42">
        <v>32</v>
      </c>
      <c r="AC42">
        <v>21</v>
      </c>
      <c r="AD42">
        <v>1</v>
      </c>
      <c r="AE42">
        <v>8</v>
      </c>
      <c r="AF42">
        <v>24</v>
      </c>
      <c r="AG42">
        <v>8</v>
      </c>
      <c r="AH42">
        <v>224</v>
      </c>
      <c r="AI42">
        <v>318</v>
      </c>
    </row>
    <row r="43" spans="1:35">
      <c r="A43" t="s">
        <v>500</v>
      </c>
      <c r="B43" t="s">
        <v>497</v>
      </c>
      <c r="C43" t="str">
        <f t="shared" si="3"/>
        <v>180204</v>
      </c>
      <c r="D43" t="s">
        <v>499</v>
      </c>
      <c r="E43">
        <v>7</v>
      </c>
      <c r="F43">
        <v>770</v>
      </c>
      <c r="G43">
        <v>591</v>
      </c>
      <c r="H43">
        <v>188</v>
      </c>
      <c r="I43">
        <v>403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403</v>
      </c>
      <c r="T43">
        <v>0</v>
      </c>
      <c r="U43">
        <v>0</v>
      </c>
      <c r="V43">
        <v>403</v>
      </c>
      <c r="W43">
        <v>14</v>
      </c>
      <c r="X43">
        <v>0</v>
      </c>
      <c r="Y43">
        <v>13</v>
      </c>
      <c r="Z43">
        <v>0</v>
      </c>
      <c r="AA43">
        <v>389</v>
      </c>
      <c r="AB43">
        <v>27</v>
      </c>
      <c r="AC43">
        <v>36</v>
      </c>
      <c r="AD43">
        <v>4</v>
      </c>
      <c r="AE43">
        <v>4</v>
      </c>
      <c r="AF43">
        <v>15</v>
      </c>
      <c r="AG43">
        <v>11</v>
      </c>
      <c r="AH43">
        <v>292</v>
      </c>
      <c r="AI43">
        <v>389</v>
      </c>
    </row>
    <row r="44" spans="1:35">
      <c r="A44" t="s">
        <v>498</v>
      </c>
      <c r="B44" t="s">
        <v>497</v>
      </c>
      <c r="C44" t="str">
        <f t="shared" si="3"/>
        <v>180204</v>
      </c>
      <c r="D44" t="s">
        <v>496</v>
      </c>
      <c r="E44">
        <v>8</v>
      </c>
      <c r="F44">
        <v>867</v>
      </c>
      <c r="G44">
        <v>661</v>
      </c>
      <c r="H44">
        <v>181</v>
      </c>
      <c r="I44">
        <v>480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480</v>
      </c>
      <c r="T44">
        <v>0</v>
      </c>
      <c r="U44">
        <v>0</v>
      </c>
      <c r="V44">
        <v>480</v>
      </c>
      <c r="W44">
        <v>18</v>
      </c>
      <c r="X44">
        <v>4</v>
      </c>
      <c r="Y44">
        <v>14</v>
      </c>
      <c r="Z44">
        <v>0</v>
      </c>
      <c r="AA44">
        <v>462</v>
      </c>
      <c r="AB44">
        <v>43</v>
      </c>
      <c r="AC44">
        <v>28</v>
      </c>
      <c r="AD44">
        <v>6</v>
      </c>
      <c r="AE44">
        <v>10</v>
      </c>
      <c r="AF44">
        <v>35</v>
      </c>
      <c r="AG44">
        <v>18</v>
      </c>
      <c r="AH44">
        <v>322</v>
      </c>
      <c r="AI44">
        <v>462</v>
      </c>
    </row>
    <row r="45" spans="1:35">
      <c r="A45" t="s">
        <v>495</v>
      </c>
      <c r="B45" t="s">
        <v>487</v>
      </c>
      <c r="C45" t="str">
        <f>"180205"</f>
        <v>180205</v>
      </c>
      <c r="D45" t="s">
        <v>494</v>
      </c>
      <c r="E45">
        <v>1</v>
      </c>
      <c r="F45">
        <v>1756</v>
      </c>
      <c r="G45">
        <v>1332</v>
      </c>
      <c r="H45">
        <v>263</v>
      </c>
      <c r="I45">
        <v>1069</v>
      </c>
      <c r="J45">
        <v>17</v>
      </c>
      <c r="K45">
        <v>9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1</v>
      </c>
      <c r="S45">
        <v>1070</v>
      </c>
      <c r="T45">
        <v>1</v>
      </c>
      <c r="U45">
        <v>0</v>
      </c>
      <c r="V45">
        <v>1070</v>
      </c>
      <c r="W45">
        <v>30</v>
      </c>
      <c r="X45">
        <v>6</v>
      </c>
      <c r="Y45">
        <v>24</v>
      </c>
      <c r="Z45">
        <v>0</v>
      </c>
      <c r="AA45">
        <v>1040</v>
      </c>
      <c r="AB45">
        <v>42</v>
      </c>
      <c r="AC45">
        <v>59</v>
      </c>
      <c r="AD45">
        <v>9</v>
      </c>
      <c r="AE45">
        <v>26</v>
      </c>
      <c r="AF45">
        <v>67</v>
      </c>
      <c r="AG45">
        <v>30</v>
      </c>
      <c r="AH45">
        <v>807</v>
      </c>
      <c r="AI45">
        <v>1040</v>
      </c>
    </row>
    <row r="46" spans="1:35">
      <c r="A46" t="s">
        <v>493</v>
      </c>
      <c r="B46" t="s">
        <v>487</v>
      </c>
      <c r="C46" t="str">
        <f>"180205"</f>
        <v>180205</v>
      </c>
      <c r="D46" t="s">
        <v>491</v>
      </c>
      <c r="E46">
        <v>2</v>
      </c>
      <c r="F46">
        <v>1282</v>
      </c>
      <c r="G46">
        <v>981</v>
      </c>
      <c r="H46">
        <v>233</v>
      </c>
      <c r="I46">
        <v>748</v>
      </c>
      <c r="J46">
        <v>8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748</v>
      </c>
      <c r="T46">
        <v>0</v>
      </c>
      <c r="U46">
        <v>0</v>
      </c>
      <c r="V46">
        <v>748</v>
      </c>
      <c r="W46">
        <v>13</v>
      </c>
      <c r="X46">
        <v>2</v>
      </c>
      <c r="Y46">
        <v>9</v>
      </c>
      <c r="Z46">
        <v>0</v>
      </c>
      <c r="AA46">
        <v>735</v>
      </c>
      <c r="AB46">
        <v>39</v>
      </c>
      <c r="AC46">
        <v>45</v>
      </c>
      <c r="AD46">
        <v>8</v>
      </c>
      <c r="AE46">
        <v>23</v>
      </c>
      <c r="AF46">
        <v>35</v>
      </c>
      <c r="AG46">
        <v>27</v>
      </c>
      <c r="AH46">
        <v>558</v>
      </c>
      <c r="AI46">
        <v>735</v>
      </c>
    </row>
    <row r="47" spans="1:35">
      <c r="A47" t="s">
        <v>492</v>
      </c>
      <c r="B47" t="s">
        <v>487</v>
      </c>
      <c r="C47" t="str">
        <f>"180205"</f>
        <v>180205</v>
      </c>
      <c r="D47" t="s">
        <v>491</v>
      </c>
      <c r="E47">
        <v>3</v>
      </c>
      <c r="F47">
        <v>1298</v>
      </c>
      <c r="G47">
        <v>989</v>
      </c>
      <c r="H47">
        <v>194</v>
      </c>
      <c r="I47">
        <v>795</v>
      </c>
      <c r="J47">
        <v>0</v>
      </c>
      <c r="K47">
        <v>10</v>
      </c>
      <c r="L47">
        <v>4</v>
      </c>
      <c r="M47">
        <v>4</v>
      </c>
      <c r="N47">
        <v>0</v>
      </c>
      <c r="O47">
        <v>0</v>
      </c>
      <c r="P47">
        <v>0</v>
      </c>
      <c r="Q47">
        <v>0</v>
      </c>
      <c r="R47">
        <v>4</v>
      </c>
      <c r="S47">
        <v>799</v>
      </c>
      <c r="T47">
        <v>4</v>
      </c>
      <c r="U47">
        <v>0</v>
      </c>
      <c r="V47">
        <v>799</v>
      </c>
      <c r="W47">
        <v>21</v>
      </c>
      <c r="X47">
        <v>5</v>
      </c>
      <c r="Y47">
        <v>16</v>
      </c>
      <c r="Z47">
        <v>0</v>
      </c>
      <c r="AA47">
        <v>778</v>
      </c>
      <c r="AB47">
        <v>30</v>
      </c>
      <c r="AC47">
        <v>40</v>
      </c>
      <c r="AD47">
        <v>6</v>
      </c>
      <c r="AE47">
        <v>18</v>
      </c>
      <c r="AF47">
        <v>51</v>
      </c>
      <c r="AG47">
        <v>22</v>
      </c>
      <c r="AH47">
        <v>611</v>
      </c>
      <c r="AI47">
        <v>778</v>
      </c>
    </row>
    <row r="48" spans="1:35">
      <c r="A48" t="s">
        <v>490</v>
      </c>
      <c r="B48" t="s">
        <v>487</v>
      </c>
      <c r="C48" t="str">
        <f>"180205"</f>
        <v>180205</v>
      </c>
      <c r="D48" t="s">
        <v>489</v>
      </c>
      <c r="E48">
        <v>4</v>
      </c>
      <c r="F48">
        <v>1194</v>
      </c>
      <c r="G48">
        <v>902</v>
      </c>
      <c r="H48">
        <v>196</v>
      </c>
      <c r="I48">
        <v>706</v>
      </c>
      <c r="J48">
        <v>13</v>
      </c>
      <c r="K48">
        <v>6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706</v>
      </c>
      <c r="T48">
        <v>0</v>
      </c>
      <c r="U48">
        <v>0</v>
      </c>
      <c r="V48">
        <v>706</v>
      </c>
      <c r="W48">
        <v>15</v>
      </c>
      <c r="X48">
        <v>4</v>
      </c>
      <c r="Y48">
        <v>11</v>
      </c>
      <c r="Z48">
        <v>0</v>
      </c>
      <c r="AA48">
        <v>691</v>
      </c>
      <c r="AB48">
        <v>22</v>
      </c>
      <c r="AC48">
        <v>22</v>
      </c>
      <c r="AD48">
        <v>6</v>
      </c>
      <c r="AE48">
        <v>12</v>
      </c>
      <c r="AF48">
        <v>22</v>
      </c>
      <c r="AG48">
        <v>20</v>
      </c>
      <c r="AH48">
        <v>587</v>
      </c>
      <c r="AI48">
        <v>691</v>
      </c>
    </row>
    <row r="49" spans="1:35">
      <c r="A49" t="s">
        <v>488</v>
      </c>
      <c r="B49" t="s">
        <v>487</v>
      </c>
      <c r="C49" t="str">
        <f>"180205"</f>
        <v>180205</v>
      </c>
      <c r="D49" t="s">
        <v>486</v>
      </c>
      <c r="E49">
        <v>5</v>
      </c>
      <c r="F49">
        <v>525</v>
      </c>
      <c r="G49">
        <v>410</v>
      </c>
      <c r="H49">
        <v>89</v>
      </c>
      <c r="I49">
        <v>321</v>
      </c>
      <c r="J49">
        <v>4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321</v>
      </c>
      <c r="T49">
        <v>0</v>
      </c>
      <c r="U49">
        <v>0</v>
      </c>
      <c r="V49">
        <v>321</v>
      </c>
      <c r="W49">
        <v>2</v>
      </c>
      <c r="X49">
        <v>0</v>
      </c>
      <c r="Y49">
        <v>2</v>
      </c>
      <c r="Z49">
        <v>0</v>
      </c>
      <c r="AA49">
        <v>319</v>
      </c>
      <c r="AB49">
        <v>6</v>
      </c>
      <c r="AC49">
        <v>9</v>
      </c>
      <c r="AD49">
        <v>2</v>
      </c>
      <c r="AE49">
        <v>2</v>
      </c>
      <c r="AF49">
        <v>10</v>
      </c>
      <c r="AG49">
        <v>3</v>
      </c>
      <c r="AH49">
        <v>287</v>
      </c>
      <c r="AI49">
        <v>319</v>
      </c>
    </row>
    <row r="50" spans="1:35">
      <c r="A50" t="s">
        <v>485</v>
      </c>
      <c r="B50" t="s">
        <v>465</v>
      </c>
      <c r="C50" t="str">
        <f t="shared" ref="C50:C60" si="4">"180206"</f>
        <v>180206</v>
      </c>
      <c r="D50" t="s">
        <v>484</v>
      </c>
      <c r="E50">
        <v>1</v>
      </c>
      <c r="F50">
        <v>1084</v>
      </c>
      <c r="G50">
        <v>832</v>
      </c>
      <c r="H50">
        <v>294</v>
      </c>
      <c r="I50">
        <v>538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538</v>
      </c>
      <c r="T50">
        <v>0</v>
      </c>
      <c r="U50">
        <v>0</v>
      </c>
      <c r="V50">
        <v>538</v>
      </c>
      <c r="W50">
        <v>25</v>
      </c>
      <c r="X50">
        <v>3</v>
      </c>
      <c r="Y50">
        <v>22</v>
      </c>
      <c r="Z50">
        <v>0</v>
      </c>
      <c r="AA50">
        <v>513</v>
      </c>
      <c r="AB50">
        <v>83</v>
      </c>
      <c r="AC50">
        <v>54</v>
      </c>
      <c r="AD50">
        <v>11</v>
      </c>
      <c r="AE50">
        <v>14</v>
      </c>
      <c r="AF50">
        <v>47</v>
      </c>
      <c r="AG50">
        <v>24</v>
      </c>
      <c r="AH50">
        <v>280</v>
      </c>
      <c r="AI50">
        <v>513</v>
      </c>
    </row>
    <row r="51" spans="1:35">
      <c r="A51" t="s">
        <v>483</v>
      </c>
      <c r="B51" t="s">
        <v>465</v>
      </c>
      <c r="C51" t="str">
        <f t="shared" si="4"/>
        <v>180206</v>
      </c>
      <c r="D51" t="s">
        <v>482</v>
      </c>
      <c r="E51">
        <v>2</v>
      </c>
      <c r="F51">
        <v>741</v>
      </c>
      <c r="G51">
        <v>571</v>
      </c>
      <c r="H51">
        <v>225</v>
      </c>
      <c r="I51">
        <v>346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346</v>
      </c>
      <c r="T51">
        <v>0</v>
      </c>
      <c r="U51">
        <v>0</v>
      </c>
      <c r="V51">
        <v>346</v>
      </c>
      <c r="W51">
        <v>10</v>
      </c>
      <c r="X51">
        <v>1</v>
      </c>
      <c r="Y51">
        <v>9</v>
      </c>
      <c r="Z51">
        <v>0</v>
      </c>
      <c r="AA51">
        <v>336</v>
      </c>
      <c r="AB51">
        <v>57</v>
      </c>
      <c r="AC51">
        <v>22</v>
      </c>
      <c r="AD51">
        <v>6</v>
      </c>
      <c r="AE51">
        <v>13</v>
      </c>
      <c r="AF51">
        <v>33</v>
      </c>
      <c r="AG51">
        <v>12</v>
      </c>
      <c r="AH51">
        <v>193</v>
      </c>
      <c r="AI51">
        <v>336</v>
      </c>
    </row>
    <row r="52" spans="1:35">
      <c r="A52" t="s">
        <v>481</v>
      </c>
      <c r="B52" t="s">
        <v>465</v>
      </c>
      <c r="C52" t="str">
        <f t="shared" si="4"/>
        <v>180206</v>
      </c>
      <c r="D52" t="s">
        <v>480</v>
      </c>
      <c r="E52">
        <v>3</v>
      </c>
      <c r="F52">
        <v>892</v>
      </c>
      <c r="G52">
        <v>692</v>
      </c>
      <c r="H52">
        <v>242</v>
      </c>
      <c r="I52">
        <v>450</v>
      </c>
      <c r="J52">
        <v>0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450</v>
      </c>
      <c r="T52">
        <v>0</v>
      </c>
      <c r="U52">
        <v>0</v>
      </c>
      <c r="V52">
        <v>450</v>
      </c>
      <c r="W52">
        <v>12</v>
      </c>
      <c r="X52">
        <v>6</v>
      </c>
      <c r="Y52">
        <v>6</v>
      </c>
      <c r="Z52">
        <v>0</v>
      </c>
      <c r="AA52">
        <v>438</v>
      </c>
      <c r="AB52">
        <v>53</v>
      </c>
      <c r="AC52">
        <v>37</v>
      </c>
      <c r="AD52">
        <v>4</v>
      </c>
      <c r="AE52">
        <v>20</v>
      </c>
      <c r="AF52">
        <v>60</v>
      </c>
      <c r="AG52">
        <v>12</v>
      </c>
      <c r="AH52">
        <v>252</v>
      </c>
      <c r="AI52">
        <v>438</v>
      </c>
    </row>
    <row r="53" spans="1:35">
      <c r="A53" t="s">
        <v>479</v>
      </c>
      <c r="B53" t="s">
        <v>465</v>
      </c>
      <c r="C53" t="str">
        <f t="shared" si="4"/>
        <v>180206</v>
      </c>
      <c r="D53" t="s">
        <v>478</v>
      </c>
      <c r="E53">
        <v>4</v>
      </c>
      <c r="F53">
        <v>358</v>
      </c>
      <c r="G53">
        <v>282</v>
      </c>
      <c r="H53">
        <v>141</v>
      </c>
      <c r="I53">
        <v>141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141</v>
      </c>
      <c r="T53">
        <v>0</v>
      </c>
      <c r="U53">
        <v>0</v>
      </c>
      <c r="V53">
        <v>141</v>
      </c>
      <c r="W53">
        <v>1</v>
      </c>
      <c r="X53">
        <v>0</v>
      </c>
      <c r="Y53">
        <v>1</v>
      </c>
      <c r="Z53">
        <v>0</v>
      </c>
      <c r="AA53">
        <v>140</v>
      </c>
      <c r="AB53">
        <v>11</v>
      </c>
      <c r="AC53">
        <v>10</v>
      </c>
      <c r="AD53">
        <v>4</v>
      </c>
      <c r="AE53">
        <v>8</v>
      </c>
      <c r="AF53">
        <v>13</v>
      </c>
      <c r="AG53">
        <v>4</v>
      </c>
      <c r="AH53">
        <v>90</v>
      </c>
      <c r="AI53">
        <v>140</v>
      </c>
    </row>
    <row r="54" spans="1:35">
      <c r="A54" t="s">
        <v>477</v>
      </c>
      <c r="B54" t="s">
        <v>465</v>
      </c>
      <c r="C54" t="str">
        <f t="shared" si="4"/>
        <v>180206</v>
      </c>
      <c r="D54" t="s">
        <v>476</v>
      </c>
      <c r="E54">
        <v>5</v>
      </c>
      <c r="F54">
        <v>146</v>
      </c>
      <c r="G54">
        <v>120</v>
      </c>
      <c r="H54">
        <v>55</v>
      </c>
      <c r="I54">
        <v>65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65</v>
      </c>
      <c r="T54">
        <v>0</v>
      </c>
      <c r="U54">
        <v>0</v>
      </c>
      <c r="V54">
        <v>65</v>
      </c>
      <c r="W54">
        <v>2</v>
      </c>
      <c r="X54">
        <v>0</v>
      </c>
      <c r="Y54">
        <v>2</v>
      </c>
      <c r="Z54">
        <v>0</v>
      </c>
      <c r="AA54">
        <v>63</v>
      </c>
      <c r="AB54">
        <v>8</v>
      </c>
      <c r="AC54">
        <v>3</v>
      </c>
      <c r="AD54">
        <v>2</v>
      </c>
      <c r="AE54">
        <v>3</v>
      </c>
      <c r="AF54">
        <v>3</v>
      </c>
      <c r="AG54">
        <v>0</v>
      </c>
      <c r="AH54">
        <v>44</v>
      </c>
      <c r="AI54">
        <v>63</v>
      </c>
    </row>
    <row r="55" spans="1:35">
      <c r="A55" t="s">
        <v>475</v>
      </c>
      <c r="B55" t="s">
        <v>465</v>
      </c>
      <c r="C55" t="str">
        <f t="shared" si="4"/>
        <v>180206</v>
      </c>
      <c r="D55" t="s">
        <v>473</v>
      </c>
      <c r="E55">
        <v>6</v>
      </c>
      <c r="F55">
        <v>996</v>
      </c>
      <c r="G55">
        <v>762</v>
      </c>
      <c r="H55">
        <v>407</v>
      </c>
      <c r="I55">
        <v>355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355</v>
      </c>
      <c r="T55">
        <v>0</v>
      </c>
      <c r="U55">
        <v>0</v>
      </c>
      <c r="V55">
        <v>355</v>
      </c>
      <c r="W55">
        <v>9</v>
      </c>
      <c r="X55">
        <v>3</v>
      </c>
      <c r="Y55">
        <v>6</v>
      </c>
      <c r="Z55">
        <v>0</v>
      </c>
      <c r="AA55">
        <v>346</v>
      </c>
      <c r="AB55">
        <v>45</v>
      </c>
      <c r="AC55">
        <v>37</v>
      </c>
      <c r="AD55">
        <v>4</v>
      </c>
      <c r="AE55">
        <v>10</v>
      </c>
      <c r="AF55">
        <v>29</v>
      </c>
      <c r="AG55">
        <v>10</v>
      </c>
      <c r="AH55">
        <v>211</v>
      </c>
      <c r="AI55">
        <v>346</v>
      </c>
    </row>
    <row r="56" spans="1:35">
      <c r="A56" t="s">
        <v>474</v>
      </c>
      <c r="B56" t="s">
        <v>465</v>
      </c>
      <c r="C56" t="str">
        <f t="shared" si="4"/>
        <v>180206</v>
      </c>
      <c r="D56" t="s">
        <v>473</v>
      </c>
      <c r="E56">
        <v>7</v>
      </c>
      <c r="F56">
        <v>887</v>
      </c>
      <c r="G56">
        <v>656</v>
      </c>
      <c r="H56">
        <v>327</v>
      </c>
      <c r="I56">
        <v>329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329</v>
      </c>
      <c r="T56">
        <v>0</v>
      </c>
      <c r="U56">
        <v>0</v>
      </c>
      <c r="V56">
        <v>329</v>
      </c>
      <c r="W56">
        <v>17</v>
      </c>
      <c r="X56">
        <v>0</v>
      </c>
      <c r="Y56">
        <v>17</v>
      </c>
      <c r="Z56">
        <v>0</v>
      </c>
      <c r="AA56">
        <v>312</v>
      </c>
      <c r="AB56">
        <v>26</v>
      </c>
      <c r="AC56">
        <v>34</v>
      </c>
      <c r="AD56">
        <v>8</v>
      </c>
      <c r="AE56">
        <v>6</v>
      </c>
      <c r="AF56">
        <v>41</v>
      </c>
      <c r="AG56">
        <v>18</v>
      </c>
      <c r="AH56">
        <v>179</v>
      </c>
      <c r="AI56">
        <v>312</v>
      </c>
    </row>
    <row r="57" spans="1:35">
      <c r="A57" t="s">
        <v>472</v>
      </c>
      <c r="B57" t="s">
        <v>465</v>
      </c>
      <c r="C57" t="str">
        <f t="shared" si="4"/>
        <v>180206</v>
      </c>
      <c r="D57" t="s">
        <v>471</v>
      </c>
      <c r="E57">
        <v>8</v>
      </c>
      <c r="F57">
        <v>286</v>
      </c>
      <c r="G57">
        <v>220</v>
      </c>
      <c r="H57">
        <v>74</v>
      </c>
      <c r="I57">
        <v>146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146</v>
      </c>
      <c r="T57">
        <v>0</v>
      </c>
      <c r="U57">
        <v>0</v>
      </c>
      <c r="V57">
        <v>146</v>
      </c>
      <c r="W57">
        <v>1</v>
      </c>
      <c r="X57">
        <v>0</v>
      </c>
      <c r="Y57">
        <v>1</v>
      </c>
      <c r="Z57">
        <v>0</v>
      </c>
      <c r="AA57">
        <v>145</v>
      </c>
      <c r="AB57">
        <v>11</v>
      </c>
      <c r="AC57">
        <v>10</v>
      </c>
      <c r="AD57">
        <v>1</v>
      </c>
      <c r="AE57">
        <v>4</v>
      </c>
      <c r="AF57">
        <v>14</v>
      </c>
      <c r="AG57">
        <v>2</v>
      </c>
      <c r="AH57">
        <v>103</v>
      </c>
      <c r="AI57">
        <v>145</v>
      </c>
    </row>
    <row r="58" spans="1:35">
      <c r="A58" t="s">
        <v>470</v>
      </c>
      <c r="B58" t="s">
        <v>465</v>
      </c>
      <c r="C58" t="str">
        <f t="shared" si="4"/>
        <v>180206</v>
      </c>
      <c r="D58" t="s">
        <v>469</v>
      </c>
      <c r="E58">
        <v>9</v>
      </c>
      <c r="F58">
        <v>1041</v>
      </c>
      <c r="G58">
        <v>801</v>
      </c>
      <c r="H58">
        <v>373</v>
      </c>
      <c r="I58">
        <v>428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428</v>
      </c>
      <c r="T58">
        <v>0</v>
      </c>
      <c r="U58">
        <v>0</v>
      </c>
      <c r="V58">
        <v>428</v>
      </c>
      <c r="W58">
        <v>17</v>
      </c>
      <c r="X58">
        <v>0</v>
      </c>
      <c r="Y58">
        <v>17</v>
      </c>
      <c r="Z58">
        <v>0</v>
      </c>
      <c r="AA58">
        <v>411</v>
      </c>
      <c r="AB58">
        <v>32</v>
      </c>
      <c r="AC58">
        <v>45</v>
      </c>
      <c r="AD58">
        <v>7</v>
      </c>
      <c r="AE58">
        <v>11</v>
      </c>
      <c r="AF58">
        <v>33</v>
      </c>
      <c r="AG58">
        <v>15</v>
      </c>
      <c r="AH58">
        <v>268</v>
      </c>
      <c r="AI58">
        <v>411</v>
      </c>
    </row>
    <row r="59" spans="1:35">
      <c r="A59" t="s">
        <v>468</v>
      </c>
      <c r="B59" t="s">
        <v>465</v>
      </c>
      <c r="C59" t="str">
        <f t="shared" si="4"/>
        <v>180206</v>
      </c>
      <c r="D59" t="s">
        <v>467</v>
      </c>
      <c r="E59">
        <v>10</v>
      </c>
      <c r="F59">
        <v>63</v>
      </c>
      <c r="G59">
        <v>51</v>
      </c>
      <c r="H59">
        <v>22</v>
      </c>
      <c r="I59">
        <v>29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29</v>
      </c>
      <c r="T59">
        <v>0</v>
      </c>
      <c r="U59">
        <v>0</v>
      </c>
      <c r="V59">
        <v>29</v>
      </c>
      <c r="W59">
        <v>0</v>
      </c>
      <c r="X59">
        <v>0</v>
      </c>
      <c r="Y59">
        <v>0</v>
      </c>
      <c r="Z59">
        <v>0</v>
      </c>
      <c r="AA59">
        <v>29</v>
      </c>
      <c r="AB59">
        <v>1</v>
      </c>
      <c r="AC59">
        <v>0</v>
      </c>
      <c r="AD59">
        <v>3</v>
      </c>
      <c r="AE59">
        <v>2</v>
      </c>
      <c r="AF59">
        <v>0</v>
      </c>
      <c r="AG59">
        <v>2</v>
      </c>
      <c r="AH59">
        <v>21</v>
      </c>
      <c r="AI59">
        <v>29</v>
      </c>
    </row>
    <row r="60" spans="1:35">
      <c r="A60" t="s">
        <v>466</v>
      </c>
      <c r="B60" t="s">
        <v>465</v>
      </c>
      <c r="C60" t="str">
        <f t="shared" si="4"/>
        <v>180206</v>
      </c>
      <c r="D60" t="s">
        <v>464</v>
      </c>
      <c r="E60">
        <v>11</v>
      </c>
      <c r="F60">
        <v>277</v>
      </c>
      <c r="G60">
        <v>220</v>
      </c>
      <c r="H60">
        <v>72</v>
      </c>
      <c r="I60">
        <v>148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148</v>
      </c>
      <c r="T60">
        <v>0</v>
      </c>
      <c r="U60">
        <v>0</v>
      </c>
      <c r="V60">
        <v>148</v>
      </c>
      <c r="W60">
        <v>2</v>
      </c>
      <c r="X60">
        <v>0</v>
      </c>
      <c r="Y60">
        <v>2</v>
      </c>
      <c r="Z60">
        <v>0</v>
      </c>
      <c r="AA60">
        <v>146</v>
      </c>
      <c r="AB60">
        <v>16</v>
      </c>
      <c r="AC60">
        <v>7</v>
      </c>
      <c r="AD60">
        <v>2</v>
      </c>
      <c r="AE60">
        <v>3</v>
      </c>
      <c r="AF60">
        <v>8</v>
      </c>
      <c r="AG60">
        <v>2</v>
      </c>
      <c r="AH60">
        <v>108</v>
      </c>
      <c r="AI60">
        <v>146</v>
      </c>
    </row>
    <row r="61" spans="1:35">
      <c r="A61" t="s">
        <v>463</v>
      </c>
      <c r="B61" t="s">
        <v>415</v>
      </c>
      <c r="C61" t="str">
        <f t="shared" ref="C61:C89" si="5">"180501"</f>
        <v>180501</v>
      </c>
      <c r="D61" t="s">
        <v>462</v>
      </c>
      <c r="E61">
        <v>1</v>
      </c>
      <c r="F61">
        <v>1372</v>
      </c>
      <c r="G61">
        <v>1044</v>
      </c>
      <c r="H61">
        <v>335</v>
      </c>
      <c r="I61">
        <v>709</v>
      </c>
      <c r="J61">
        <v>0</v>
      </c>
      <c r="K61">
        <v>9</v>
      </c>
      <c r="L61">
        <v>8</v>
      </c>
      <c r="M61">
        <v>8</v>
      </c>
      <c r="N61">
        <v>1</v>
      </c>
      <c r="O61">
        <v>0</v>
      </c>
      <c r="P61">
        <v>0</v>
      </c>
      <c r="Q61">
        <v>0</v>
      </c>
      <c r="R61">
        <v>7</v>
      </c>
      <c r="S61">
        <v>716</v>
      </c>
      <c r="T61">
        <v>7</v>
      </c>
      <c r="U61">
        <v>0</v>
      </c>
      <c r="V61">
        <v>716</v>
      </c>
      <c r="W61">
        <v>17</v>
      </c>
      <c r="X61">
        <v>3</v>
      </c>
      <c r="Y61">
        <v>12</v>
      </c>
      <c r="Z61">
        <v>0</v>
      </c>
      <c r="AA61">
        <v>699</v>
      </c>
      <c r="AB61">
        <v>48</v>
      </c>
      <c r="AC61">
        <v>47</v>
      </c>
      <c r="AD61">
        <v>10</v>
      </c>
      <c r="AE61">
        <v>48</v>
      </c>
      <c r="AF61">
        <v>146</v>
      </c>
      <c r="AG61">
        <v>30</v>
      </c>
      <c r="AH61">
        <v>370</v>
      </c>
      <c r="AI61">
        <v>699</v>
      </c>
    </row>
    <row r="62" spans="1:35">
      <c r="A62" t="s">
        <v>461</v>
      </c>
      <c r="B62" t="s">
        <v>415</v>
      </c>
      <c r="C62" t="str">
        <f t="shared" si="5"/>
        <v>180501</v>
      </c>
      <c r="D62" t="s">
        <v>443</v>
      </c>
      <c r="E62">
        <v>2</v>
      </c>
      <c r="F62">
        <v>1202</v>
      </c>
      <c r="G62">
        <v>950</v>
      </c>
      <c r="H62">
        <v>357</v>
      </c>
      <c r="I62">
        <v>593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593</v>
      </c>
      <c r="T62">
        <v>0</v>
      </c>
      <c r="U62">
        <v>0</v>
      </c>
      <c r="V62">
        <v>593</v>
      </c>
      <c r="W62">
        <v>23</v>
      </c>
      <c r="X62">
        <v>3</v>
      </c>
      <c r="Y62">
        <v>20</v>
      </c>
      <c r="Z62">
        <v>0</v>
      </c>
      <c r="AA62">
        <v>570</v>
      </c>
      <c r="AB62">
        <v>55</v>
      </c>
      <c r="AC62">
        <v>25</v>
      </c>
      <c r="AD62">
        <v>12</v>
      </c>
      <c r="AE62">
        <v>59</v>
      </c>
      <c r="AF62">
        <v>107</v>
      </c>
      <c r="AG62">
        <v>26</v>
      </c>
      <c r="AH62">
        <v>286</v>
      </c>
      <c r="AI62">
        <v>570</v>
      </c>
    </row>
    <row r="63" spans="1:35">
      <c r="A63" t="s">
        <v>460</v>
      </c>
      <c r="B63" t="s">
        <v>415</v>
      </c>
      <c r="C63" t="str">
        <f t="shared" si="5"/>
        <v>180501</v>
      </c>
      <c r="D63" t="s">
        <v>459</v>
      </c>
      <c r="E63">
        <v>3</v>
      </c>
      <c r="F63">
        <v>1379</v>
      </c>
      <c r="G63">
        <v>1072</v>
      </c>
      <c r="H63">
        <v>385</v>
      </c>
      <c r="I63">
        <v>687</v>
      </c>
      <c r="J63">
        <v>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687</v>
      </c>
      <c r="T63">
        <v>0</v>
      </c>
      <c r="U63">
        <v>0</v>
      </c>
      <c r="V63">
        <v>687</v>
      </c>
      <c r="W63">
        <v>10</v>
      </c>
      <c r="X63">
        <v>0</v>
      </c>
      <c r="Y63">
        <v>10</v>
      </c>
      <c r="Z63">
        <v>0</v>
      </c>
      <c r="AA63">
        <v>677</v>
      </c>
      <c r="AB63">
        <v>49</v>
      </c>
      <c r="AC63">
        <v>34</v>
      </c>
      <c r="AD63">
        <v>11</v>
      </c>
      <c r="AE63">
        <v>54</v>
      </c>
      <c r="AF63">
        <v>129</v>
      </c>
      <c r="AG63">
        <v>38</v>
      </c>
      <c r="AH63">
        <v>362</v>
      </c>
      <c r="AI63">
        <v>677</v>
      </c>
    </row>
    <row r="64" spans="1:35">
      <c r="A64" t="s">
        <v>458</v>
      </c>
      <c r="B64" t="s">
        <v>415</v>
      </c>
      <c r="C64" t="str">
        <f t="shared" si="5"/>
        <v>180501</v>
      </c>
      <c r="D64" t="s">
        <v>455</v>
      </c>
      <c r="E64">
        <v>4</v>
      </c>
      <c r="F64">
        <v>1605</v>
      </c>
      <c r="G64">
        <v>1251</v>
      </c>
      <c r="H64">
        <v>396</v>
      </c>
      <c r="I64">
        <v>855</v>
      </c>
      <c r="J64">
        <v>0</v>
      </c>
      <c r="K64">
        <v>3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856</v>
      </c>
      <c r="T64">
        <v>1</v>
      </c>
      <c r="U64">
        <v>0</v>
      </c>
      <c r="V64">
        <v>856</v>
      </c>
      <c r="W64">
        <v>25</v>
      </c>
      <c r="X64">
        <v>5</v>
      </c>
      <c r="Y64">
        <v>15</v>
      </c>
      <c r="Z64">
        <v>0</v>
      </c>
      <c r="AA64">
        <v>831</v>
      </c>
      <c r="AB64">
        <v>46</v>
      </c>
      <c r="AC64">
        <v>65</v>
      </c>
      <c r="AD64">
        <v>19</v>
      </c>
      <c r="AE64">
        <v>113</v>
      </c>
      <c r="AF64">
        <v>183</v>
      </c>
      <c r="AG64">
        <v>41</v>
      </c>
      <c r="AH64">
        <v>364</v>
      </c>
      <c r="AI64">
        <v>831</v>
      </c>
    </row>
    <row r="65" spans="1:35">
      <c r="A65" t="s">
        <v>457</v>
      </c>
      <c r="B65" t="s">
        <v>415</v>
      </c>
      <c r="C65" t="str">
        <f t="shared" si="5"/>
        <v>180501</v>
      </c>
      <c r="D65" t="s">
        <v>455</v>
      </c>
      <c r="E65">
        <v>5</v>
      </c>
      <c r="F65">
        <v>1608</v>
      </c>
      <c r="G65">
        <v>1231</v>
      </c>
      <c r="H65">
        <v>415</v>
      </c>
      <c r="I65">
        <v>816</v>
      </c>
      <c r="J65">
        <v>2</v>
      </c>
      <c r="K65">
        <v>5</v>
      </c>
      <c r="L65">
        <v>1</v>
      </c>
      <c r="M65">
        <v>1</v>
      </c>
      <c r="N65">
        <v>0</v>
      </c>
      <c r="O65">
        <v>0</v>
      </c>
      <c r="P65">
        <v>0</v>
      </c>
      <c r="Q65">
        <v>0</v>
      </c>
      <c r="R65">
        <v>1</v>
      </c>
      <c r="S65">
        <v>817</v>
      </c>
      <c r="T65">
        <v>1</v>
      </c>
      <c r="U65">
        <v>0</v>
      </c>
      <c r="V65">
        <v>817</v>
      </c>
      <c r="W65">
        <v>28</v>
      </c>
      <c r="X65">
        <v>4</v>
      </c>
      <c r="Y65">
        <v>24</v>
      </c>
      <c r="Z65">
        <v>0</v>
      </c>
      <c r="AA65">
        <v>789</v>
      </c>
      <c r="AB65">
        <v>58</v>
      </c>
      <c r="AC65">
        <v>43</v>
      </c>
      <c r="AD65">
        <v>12</v>
      </c>
      <c r="AE65">
        <v>61</v>
      </c>
      <c r="AF65">
        <v>149</v>
      </c>
      <c r="AG65">
        <v>53</v>
      </c>
      <c r="AH65">
        <v>413</v>
      </c>
      <c r="AI65">
        <v>789</v>
      </c>
    </row>
    <row r="66" spans="1:35">
      <c r="A66" t="s">
        <v>456</v>
      </c>
      <c r="B66" t="s">
        <v>415</v>
      </c>
      <c r="C66" t="str">
        <f t="shared" si="5"/>
        <v>180501</v>
      </c>
      <c r="D66" t="s">
        <v>455</v>
      </c>
      <c r="E66">
        <v>6</v>
      </c>
      <c r="F66">
        <v>1630</v>
      </c>
      <c r="G66">
        <v>1253</v>
      </c>
      <c r="H66">
        <v>378</v>
      </c>
      <c r="I66">
        <v>875</v>
      </c>
      <c r="J66">
        <v>1</v>
      </c>
      <c r="K66">
        <v>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875</v>
      </c>
      <c r="T66">
        <v>0</v>
      </c>
      <c r="U66">
        <v>0</v>
      </c>
      <c r="V66">
        <v>875</v>
      </c>
      <c r="W66">
        <v>13</v>
      </c>
      <c r="X66">
        <v>2</v>
      </c>
      <c r="Y66">
        <v>11</v>
      </c>
      <c r="Z66">
        <v>0</v>
      </c>
      <c r="AA66">
        <v>862</v>
      </c>
      <c r="AB66">
        <v>57</v>
      </c>
      <c r="AC66">
        <v>67</v>
      </c>
      <c r="AD66">
        <v>19</v>
      </c>
      <c r="AE66">
        <v>72</v>
      </c>
      <c r="AF66">
        <v>141</v>
      </c>
      <c r="AG66">
        <v>49</v>
      </c>
      <c r="AH66">
        <v>457</v>
      </c>
      <c r="AI66">
        <v>862</v>
      </c>
    </row>
    <row r="67" spans="1:35">
      <c r="A67" t="s">
        <v>454</v>
      </c>
      <c r="B67" t="s">
        <v>415</v>
      </c>
      <c r="C67" t="str">
        <f t="shared" si="5"/>
        <v>180501</v>
      </c>
      <c r="D67" t="s">
        <v>453</v>
      </c>
      <c r="E67">
        <v>7</v>
      </c>
      <c r="F67">
        <v>1477</v>
      </c>
      <c r="G67">
        <v>1152</v>
      </c>
      <c r="H67">
        <v>447</v>
      </c>
      <c r="I67">
        <v>705</v>
      </c>
      <c r="J67">
        <v>1</v>
      </c>
      <c r="K67">
        <v>9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705</v>
      </c>
      <c r="T67">
        <v>0</v>
      </c>
      <c r="U67">
        <v>0</v>
      </c>
      <c r="V67">
        <v>705</v>
      </c>
      <c r="W67">
        <v>18</v>
      </c>
      <c r="X67">
        <v>4</v>
      </c>
      <c r="Y67">
        <v>14</v>
      </c>
      <c r="Z67">
        <v>0</v>
      </c>
      <c r="AA67">
        <v>687</v>
      </c>
      <c r="AB67">
        <v>48</v>
      </c>
      <c r="AC67">
        <v>44</v>
      </c>
      <c r="AD67">
        <v>10</v>
      </c>
      <c r="AE67">
        <v>47</v>
      </c>
      <c r="AF67">
        <v>141</v>
      </c>
      <c r="AG67">
        <v>33</v>
      </c>
      <c r="AH67">
        <v>364</v>
      </c>
      <c r="AI67">
        <v>687</v>
      </c>
    </row>
    <row r="68" spans="1:35">
      <c r="A68" t="s">
        <v>452</v>
      </c>
      <c r="B68" t="s">
        <v>415</v>
      </c>
      <c r="C68" t="str">
        <f t="shared" si="5"/>
        <v>180501</v>
      </c>
      <c r="D68" t="s">
        <v>451</v>
      </c>
      <c r="E68">
        <v>8</v>
      </c>
      <c r="F68">
        <v>637</v>
      </c>
      <c r="G68">
        <v>491</v>
      </c>
      <c r="H68">
        <v>108</v>
      </c>
      <c r="I68">
        <v>383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383</v>
      </c>
      <c r="T68">
        <v>0</v>
      </c>
      <c r="U68">
        <v>0</v>
      </c>
      <c r="V68">
        <v>383</v>
      </c>
      <c r="W68">
        <v>9</v>
      </c>
      <c r="X68">
        <v>1</v>
      </c>
      <c r="Y68">
        <v>8</v>
      </c>
      <c r="Z68">
        <v>0</v>
      </c>
      <c r="AA68">
        <v>374</v>
      </c>
      <c r="AB68">
        <v>15</v>
      </c>
      <c r="AC68">
        <v>15</v>
      </c>
      <c r="AD68">
        <v>0</v>
      </c>
      <c r="AE68">
        <v>60</v>
      </c>
      <c r="AF68">
        <v>14</v>
      </c>
      <c r="AG68">
        <v>14</v>
      </c>
      <c r="AH68">
        <v>256</v>
      </c>
      <c r="AI68">
        <v>374</v>
      </c>
    </row>
    <row r="69" spans="1:35">
      <c r="A69" t="s">
        <v>450</v>
      </c>
      <c r="B69" t="s">
        <v>415</v>
      </c>
      <c r="C69" t="str">
        <f t="shared" si="5"/>
        <v>180501</v>
      </c>
      <c r="D69" t="s">
        <v>449</v>
      </c>
      <c r="E69">
        <v>9</v>
      </c>
      <c r="F69">
        <v>530</v>
      </c>
      <c r="G69">
        <v>420</v>
      </c>
      <c r="H69">
        <v>140</v>
      </c>
      <c r="I69">
        <v>280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280</v>
      </c>
      <c r="T69">
        <v>0</v>
      </c>
      <c r="U69">
        <v>0</v>
      </c>
      <c r="V69">
        <v>280</v>
      </c>
      <c r="W69">
        <v>7</v>
      </c>
      <c r="X69">
        <v>4</v>
      </c>
      <c r="Y69">
        <v>3</v>
      </c>
      <c r="Z69">
        <v>0</v>
      </c>
      <c r="AA69">
        <v>273</v>
      </c>
      <c r="AB69">
        <v>21</v>
      </c>
      <c r="AC69">
        <v>30</v>
      </c>
      <c r="AD69">
        <v>1</v>
      </c>
      <c r="AE69">
        <v>26</v>
      </c>
      <c r="AF69">
        <v>28</v>
      </c>
      <c r="AG69">
        <v>13</v>
      </c>
      <c r="AH69">
        <v>154</v>
      </c>
      <c r="AI69">
        <v>273</v>
      </c>
    </row>
    <row r="70" spans="1:35">
      <c r="A70" t="s">
        <v>448</v>
      </c>
      <c r="B70" t="s">
        <v>415</v>
      </c>
      <c r="C70" t="str">
        <f t="shared" si="5"/>
        <v>180501</v>
      </c>
      <c r="D70" t="s">
        <v>447</v>
      </c>
      <c r="E70">
        <v>10</v>
      </c>
      <c r="F70">
        <v>1168</v>
      </c>
      <c r="G70">
        <v>900</v>
      </c>
      <c r="H70">
        <v>373</v>
      </c>
      <c r="I70">
        <v>527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527</v>
      </c>
      <c r="T70">
        <v>0</v>
      </c>
      <c r="U70">
        <v>0</v>
      </c>
      <c r="V70">
        <v>527</v>
      </c>
      <c r="W70">
        <v>12</v>
      </c>
      <c r="X70">
        <v>2</v>
      </c>
      <c r="Y70">
        <v>10</v>
      </c>
      <c r="Z70">
        <v>0</v>
      </c>
      <c r="AA70">
        <v>515</v>
      </c>
      <c r="AB70">
        <v>30</v>
      </c>
      <c r="AC70">
        <v>18</v>
      </c>
      <c r="AD70">
        <v>4</v>
      </c>
      <c r="AE70">
        <v>37</v>
      </c>
      <c r="AF70">
        <v>44</v>
      </c>
      <c r="AG70">
        <v>33</v>
      </c>
      <c r="AH70">
        <v>349</v>
      </c>
      <c r="AI70">
        <v>515</v>
      </c>
    </row>
    <row r="71" spans="1:35">
      <c r="A71" t="s">
        <v>446</v>
      </c>
      <c r="B71" t="s">
        <v>415</v>
      </c>
      <c r="C71" t="str">
        <f t="shared" si="5"/>
        <v>180501</v>
      </c>
      <c r="D71" t="s">
        <v>445</v>
      </c>
      <c r="E71">
        <v>11</v>
      </c>
      <c r="F71">
        <v>568</v>
      </c>
      <c r="G71">
        <v>429</v>
      </c>
      <c r="H71">
        <v>165</v>
      </c>
      <c r="I71">
        <v>264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264</v>
      </c>
      <c r="T71">
        <v>0</v>
      </c>
      <c r="U71">
        <v>0</v>
      </c>
      <c r="V71">
        <v>264</v>
      </c>
      <c r="W71">
        <v>5</v>
      </c>
      <c r="X71">
        <v>0</v>
      </c>
      <c r="Y71">
        <v>4</v>
      </c>
      <c r="Z71">
        <v>0</v>
      </c>
      <c r="AA71">
        <v>259</v>
      </c>
      <c r="AB71">
        <v>16</v>
      </c>
      <c r="AC71">
        <v>20</v>
      </c>
      <c r="AD71">
        <v>3</v>
      </c>
      <c r="AE71">
        <v>25</v>
      </c>
      <c r="AF71">
        <v>22</v>
      </c>
      <c r="AG71">
        <v>7</v>
      </c>
      <c r="AH71">
        <v>166</v>
      </c>
      <c r="AI71">
        <v>259</v>
      </c>
    </row>
    <row r="72" spans="1:35">
      <c r="A72" t="s">
        <v>444</v>
      </c>
      <c r="B72" t="s">
        <v>415</v>
      </c>
      <c r="C72" t="str">
        <f t="shared" si="5"/>
        <v>180501</v>
      </c>
      <c r="D72" t="s">
        <v>443</v>
      </c>
      <c r="E72">
        <v>12</v>
      </c>
      <c r="F72">
        <v>512</v>
      </c>
      <c r="G72">
        <v>390</v>
      </c>
      <c r="H72">
        <v>138</v>
      </c>
      <c r="I72">
        <v>252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252</v>
      </c>
      <c r="T72">
        <v>0</v>
      </c>
      <c r="U72">
        <v>0</v>
      </c>
      <c r="V72">
        <v>252</v>
      </c>
      <c r="W72">
        <v>4</v>
      </c>
      <c r="X72">
        <v>0</v>
      </c>
      <c r="Y72">
        <v>4</v>
      </c>
      <c r="Z72">
        <v>0</v>
      </c>
      <c r="AA72">
        <v>248</v>
      </c>
      <c r="AB72">
        <v>14</v>
      </c>
      <c r="AC72">
        <v>7</v>
      </c>
      <c r="AD72">
        <v>3</v>
      </c>
      <c r="AE72">
        <v>13</v>
      </c>
      <c r="AF72">
        <v>40</v>
      </c>
      <c r="AG72">
        <v>13</v>
      </c>
      <c r="AH72">
        <v>158</v>
      </c>
      <c r="AI72">
        <v>248</v>
      </c>
    </row>
    <row r="73" spans="1:35">
      <c r="A73" t="s">
        <v>442</v>
      </c>
      <c r="B73" t="s">
        <v>415</v>
      </c>
      <c r="C73" t="str">
        <f t="shared" si="5"/>
        <v>180501</v>
      </c>
      <c r="D73" t="s">
        <v>441</v>
      </c>
      <c r="E73">
        <v>13</v>
      </c>
      <c r="F73">
        <v>2061</v>
      </c>
      <c r="G73">
        <v>1606</v>
      </c>
      <c r="H73">
        <v>476</v>
      </c>
      <c r="I73">
        <v>1130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1130</v>
      </c>
      <c r="T73">
        <v>0</v>
      </c>
      <c r="U73">
        <v>0</v>
      </c>
      <c r="V73">
        <v>1130</v>
      </c>
      <c r="W73">
        <v>37</v>
      </c>
      <c r="X73">
        <v>16</v>
      </c>
      <c r="Y73">
        <v>21</v>
      </c>
      <c r="Z73">
        <v>0</v>
      </c>
      <c r="AA73">
        <v>1093</v>
      </c>
      <c r="AB73">
        <v>84</v>
      </c>
      <c r="AC73">
        <v>88</v>
      </c>
      <c r="AD73">
        <v>28</v>
      </c>
      <c r="AE73">
        <v>68</v>
      </c>
      <c r="AF73">
        <v>256</v>
      </c>
      <c r="AG73">
        <v>73</v>
      </c>
      <c r="AH73">
        <v>496</v>
      </c>
      <c r="AI73">
        <v>1093</v>
      </c>
    </row>
    <row r="74" spans="1:35">
      <c r="A74" t="s">
        <v>440</v>
      </c>
      <c r="B74" t="s">
        <v>415</v>
      </c>
      <c r="C74" t="str">
        <f t="shared" si="5"/>
        <v>180501</v>
      </c>
      <c r="D74" t="s">
        <v>439</v>
      </c>
      <c r="E74">
        <v>14</v>
      </c>
      <c r="F74">
        <v>803</v>
      </c>
      <c r="G74">
        <v>620</v>
      </c>
      <c r="H74">
        <v>164</v>
      </c>
      <c r="I74">
        <v>456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456</v>
      </c>
      <c r="T74">
        <v>0</v>
      </c>
      <c r="U74">
        <v>0</v>
      </c>
      <c r="V74">
        <v>456</v>
      </c>
      <c r="W74">
        <v>11</v>
      </c>
      <c r="X74">
        <v>0</v>
      </c>
      <c r="Y74">
        <v>11</v>
      </c>
      <c r="Z74">
        <v>0</v>
      </c>
      <c r="AA74">
        <v>445</v>
      </c>
      <c r="AB74">
        <v>23</v>
      </c>
      <c r="AC74">
        <v>26</v>
      </c>
      <c r="AD74">
        <v>7</v>
      </c>
      <c r="AE74">
        <v>17</v>
      </c>
      <c r="AF74">
        <v>39</v>
      </c>
      <c r="AG74">
        <v>23</v>
      </c>
      <c r="AH74">
        <v>310</v>
      </c>
      <c r="AI74">
        <v>445</v>
      </c>
    </row>
    <row r="75" spans="1:35">
      <c r="A75" t="s">
        <v>438</v>
      </c>
      <c r="B75" t="s">
        <v>415</v>
      </c>
      <c r="C75" t="str">
        <f t="shared" si="5"/>
        <v>180501</v>
      </c>
      <c r="D75" t="s">
        <v>437</v>
      </c>
      <c r="E75">
        <v>15</v>
      </c>
      <c r="F75">
        <v>841</v>
      </c>
      <c r="G75">
        <v>661</v>
      </c>
      <c r="H75">
        <v>240</v>
      </c>
      <c r="I75">
        <v>421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421</v>
      </c>
      <c r="T75">
        <v>0</v>
      </c>
      <c r="U75">
        <v>0</v>
      </c>
      <c r="V75">
        <v>421</v>
      </c>
      <c r="W75">
        <v>9</v>
      </c>
      <c r="X75">
        <v>2</v>
      </c>
      <c r="Y75">
        <v>7</v>
      </c>
      <c r="Z75">
        <v>0</v>
      </c>
      <c r="AA75">
        <v>412</v>
      </c>
      <c r="AB75">
        <v>42</v>
      </c>
      <c r="AC75">
        <v>25</v>
      </c>
      <c r="AD75">
        <v>9</v>
      </c>
      <c r="AE75">
        <v>29</v>
      </c>
      <c r="AF75">
        <v>67</v>
      </c>
      <c r="AG75">
        <v>25</v>
      </c>
      <c r="AH75">
        <v>215</v>
      </c>
      <c r="AI75">
        <v>412</v>
      </c>
    </row>
    <row r="76" spans="1:35">
      <c r="A76" t="s">
        <v>436</v>
      </c>
      <c r="B76" t="s">
        <v>415</v>
      </c>
      <c r="C76" t="str">
        <f t="shared" si="5"/>
        <v>180501</v>
      </c>
      <c r="D76" t="s">
        <v>435</v>
      </c>
      <c r="E76">
        <v>16</v>
      </c>
      <c r="F76">
        <v>802</v>
      </c>
      <c r="G76">
        <v>621</v>
      </c>
      <c r="H76">
        <v>188</v>
      </c>
      <c r="I76">
        <v>433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433</v>
      </c>
      <c r="T76">
        <v>0</v>
      </c>
      <c r="U76">
        <v>0</v>
      </c>
      <c r="V76">
        <v>433</v>
      </c>
      <c r="W76">
        <v>7</v>
      </c>
      <c r="X76">
        <v>2</v>
      </c>
      <c r="Y76">
        <v>5</v>
      </c>
      <c r="Z76">
        <v>0</v>
      </c>
      <c r="AA76">
        <v>426</v>
      </c>
      <c r="AB76">
        <v>18</v>
      </c>
      <c r="AC76">
        <v>25</v>
      </c>
      <c r="AD76">
        <v>3</v>
      </c>
      <c r="AE76">
        <v>7</v>
      </c>
      <c r="AF76">
        <v>59</v>
      </c>
      <c r="AG76">
        <v>8</v>
      </c>
      <c r="AH76">
        <v>306</v>
      </c>
      <c r="AI76">
        <v>426</v>
      </c>
    </row>
    <row r="77" spans="1:35">
      <c r="A77" t="s">
        <v>434</v>
      </c>
      <c r="B77" t="s">
        <v>415</v>
      </c>
      <c r="C77" t="str">
        <f t="shared" si="5"/>
        <v>180501</v>
      </c>
      <c r="D77" t="s">
        <v>433</v>
      </c>
      <c r="E77">
        <v>17</v>
      </c>
      <c r="F77">
        <v>1527</v>
      </c>
      <c r="G77">
        <v>1174</v>
      </c>
      <c r="H77">
        <v>295</v>
      </c>
      <c r="I77">
        <v>879</v>
      </c>
      <c r="J77">
        <v>5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879</v>
      </c>
      <c r="T77">
        <v>0</v>
      </c>
      <c r="U77">
        <v>0</v>
      </c>
      <c r="V77">
        <v>879</v>
      </c>
      <c r="W77">
        <v>24</v>
      </c>
      <c r="X77">
        <v>5</v>
      </c>
      <c r="Y77">
        <v>19</v>
      </c>
      <c r="Z77">
        <v>0</v>
      </c>
      <c r="AA77">
        <v>855</v>
      </c>
      <c r="AB77">
        <v>66</v>
      </c>
      <c r="AC77">
        <v>66</v>
      </c>
      <c r="AD77">
        <v>10</v>
      </c>
      <c r="AE77">
        <v>46</v>
      </c>
      <c r="AF77">
        <v>122</v>
      </c>
      <c r="AG77">
        <v>45</v>
      </c>
      <c r="AH77">
        <v>500</v>
      </c>
      <c r="AI77">
        <v>855</v>
      </c>
    </row>
    <row r="78" spans="1:35">
      <c r="A78" t="s">
        <v>432</v>
      </c>
      <c r="B78" t="s">
        <v>415</v>
      </c>
      <c r="C78" t="str">
        <f t="shared" si="5"/>
        <v>180501</v>
      </c>
      <c r="D78" t="s">
        <v>423</v>
      </c>
      <c r="E78">
        <v>18</v>
      </c>
      <c r="F78">
        <v>1420</v>
      </c>
      <c r="G78">
        <v>1104</v>
      </c>
      <c r="H78">
        <v>235</v>
      </c>
      <c r="I78">
        <v>869</v>
      </c>
      <c r="J78">
        <v>0</v>
      </c>
      <c r="K78">
        <v>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869</v>
      </c>
      <c r="T78">
        <v>0</v>
      </c>
      <c r="U78">
        <v>0</v>
      </c>
      <c r="V78">
        <v>869</v>
      </c>
      <c r="W78">
        <v>42</v>
      </c>
      <c r="X78">
        <v>8</v>
      </c>
      <c r="Y78">
        <v>34</v>
      </c>
      <c r="Z78">
        <v>0</v>
      </c>
      <c r="AA78">
        <v>827</v>
      </c>
      <c r="AB78">
        <v>68</v>
      </c>
      <c r="AC78">
        <v>65</v>
      </c>
      <c r="AD78">
        <v>20</v>
      </c>
      <c r="AE78">
        <v>59</v>
      </c>
      <c r="AF78">
        <v>163</v>
      </c>
      <c r="AG78">
        <v>42</v>
      </c>
      <c r="AH78">
        <v>410</v>
      </c>
      <c r="AI78">
        <v>827</v>
      </c>
    </row>
    <row r="79" spans="1:35">
      <c r="A79" t="s">
        <v>431</v>
      </c>
      <c r="B79" t="s">
        <v>415</v>
      </c>
      <c r="C79" t="str">
        <f t="shared" si="5"/>
        <v>180501</v>
      </c>
      <c r="D79" t="s">
        <v>425</v>
      </c>
      <c r="E79">
        <v>19</v>
      </c>
      <c r="F79">
        <v>1324</v>
      </c>
      <c r="G79">
        <v>1030</v>
      </c>
      <c r="H79">
        <v>307</v>
      </c>
      <c r="I79">
        <v>723</v>
      </c>
      <c r="J79">
        <v>0</v>
      </c>
      <c r="K79">
        <v>9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723</v>
      </c>
      <c r="T79">
        <v>0</v>
      </c>
      <c r="U79">
        <v>0</v>
      </c>
      <c r="V79">
        <v>723</v>
      </c>
      <c r="W79">
        <v>24</v>
      </c>
      <c r="X79">
        <v>3</v>
      </c>
      <c r="Y79">
        <v>21</v>
      </c>
      <c r="Z79">
        <v>0</v>
      </c>
      <c r="AA79">
        <v>699</v>
      </c>
      <c r="AB79">
        <v>44</v>
      </c>
      <c r="AC79">
        <v>65</v>
      </c>
      <c r="AD79">
        <v>8</v>
      </c>
      <c r="AE79">
        <v>48</v>
      </c>
      <c r="AF79">
        <v>144</v>
      </c>
      <c r="AG79">
        <v>33</v>
      </c>
      <c r="AH79">
        <v>357</v>
      </c>
      <c r="AI79">
        <v>699</v>
      </c>
    </row>
    <row r="80" spans="1:35">
      <c r="A80" t="s">
        <v>430</v>
      </c>
      <c r="B80" t="s">
        <v>415</v>
      </c>
      <c r="C80" t="str">
        <f t="shared" si="5"/>
        <v>180501</v>
      </c>
      <c r="D80" t="s">
        <v>423</v>
      </c>
      <c r="E80">
        <v>20</v>
      </c>
      <c r="F80">
        <v>634</v>
      </c>
      <c r="G80">
        <v>491</v>
      </c>
      <c r="H80">
        <v>201</v>
      </c>
      <c r="I80">
        <v>290</v>
      </c>
      <c r="J80">
        <v>1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290</v>
      </c>
      <c r="T80">
        <v>0</v>
      </c>
      <c r="U80">
        <v>0</v>
      </c>
      <c r="V80">
        <v>290</v>
      </c>
      <c r="W80">
        <v>6</v>
      </c>
      <c r="X80">
        <v>2</v>
      </c>
      <c r="Y80">
        <v>4</v>
      </c>
      <c r="Z80">
        <v>0</v>
      </c>
      <c r="AA80">
        <v>284</v>
      </c>
      <c r="AB80">
        <v>21</v>
      </c>
      <c r="AC80">
        <v>14</v>
      </c>
      <c r="AD80">
        <v>5</v>
      </c>
      <c r="AE80">
        <v>26</v>
      </c>
      <c r="AF80">
        <v>62</v>
      </c>
      <c r="AG80">
        <v>7</v>
      </c>
      <c r="AH80">
        <v>149</v>
      </c>
      <c r="AI80">
        <v>284</v>
      </c>
    </row>
    <row r="81" spans="1:35">
      <c r="A81" t="s">
        <v>429</v>
      </c>
      <c r="B81" t="s">
        <v>415</v>
      </c>
      <c r="C81" t="str">
        <f t="shared" si="5"/>
        <v>180501</v>
      </c>
      <c r="D81" t="s">
        <v>428</v>
      </c>
      <c r="E81">
        <v>21</v>
      </c>
      <c r="F81">
        <v>671</v>
      </c>
      <c r="G81">
        <v>529</v>
      </c>
      <c r="H81">
        <v>160</v>
      </c>
      <c r="I81">
        <v>369</v>
      </c>
      <c r="J81">
        <v>0</v>
      </c>
      <c r="K81">
        <v>2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370</v>
      </c>
      <c r="T81">
        <v>1</v>
      </c>
      <c r="U81">
        <v>0</v>
      </c>
      <c r="V81">
        <v>370</v>
      </c>
      <c r="W81">
        <v>12</v>
      </c>
      <c r="X81">
        <v>4</v>
      </c>
      <c r="Y81">
        <v>8</v>
      </c>
      <c r="Z81">
        <v>0</v>
      </c>
      <c r="AA81">
        <v>358</v>
      </c>
      <c r="AB81">
        <v>24</v>
      </c>
      <c r="AC81">
        <v>38</v>
      </c>
      <c r="AD81">
        <v>9</v>
      </c>
      <c r="AE81">
        <v>33</v>
      </c>
      <c r="AF81">
        <v>75</v>
      </c>
      <c r="AG81">
        <v>15</v>
      </c>
      <c r="AH81">
        <v>164</v>
      </c>
      <c r="AI81">
        <v>358</v>
      </c>
    </row>
    <row r="82" spans="1:35">
      <c r="A82" t="s">
        <v>427</v>
      </c>
      <c r="B82" t="s">
        <v>415</v>
      </c>
      <c r="C82" t="str">
        <f t="shared" si="5"/>
        <v>180501</v>
      </c>
      <c r="D82" t="s">
        <v>425</v>
      </c>
      <c r="E82">
        <v>22</v>
      </c>
      <c r="F82">
        <v>1301</v>
      </c>
      <c r="G82">
        <v>1003</v>
      </c>
      <c r="H82">
        <v>364</v>
      </c>
      <c r="I82">
        <v>639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639</v>
      </c>
      <c r="T82">
        <v>0</v>
      </c>
      <c r="U82">
        <v>0</v>
      </c>
      <c r="V82">
        <v>639</v>
      </c>
      <c r="W82">
        <v>18</v>
      </c>
      <c r="X82">
        <v>5</v>
      </c>
      <c r="Y82">
        <v>13</v>
      </c>
      <c r="Z82">
        <v>0</v>
      </c>
      <c r="AA82">
        <v>621</v>
      </c>
      <c r="AB82">
        <v>46</v>
      </c>
      <c r="AC82">
        <v>34</v>
      </c>
      <c r="AD82">
        <v>11</v>
      </c>
      <c r="AE82">
        <v>48</v>
      </c>
      <c r="AF82">
        <v>101</v>
      </c>
      <c r="AG82">
        <v>21</v>
      </c>
      <c r="AH82">
        <v>360</v>
      </c>
      <c r="AI82">
        <v>621</v>
      </c>
    </row>
    <row r="83" spans="1:35">
      <c r="A83" t="s">
        <v>426</v>
      </c>
      <c r="B83" t="s">
        <v>415</v>
      </c>
      <c r="C83" t="str">
        <f t="shared" si="5"/>
        <v>180501</v>
      </c>
      <c r="D83" t="s">
        <v>425</v>
      </c>
      <c r="E83">
        <v>23</v>
      </c>
      <c r="F83">
        <v>887</v>
      </c>
      <c r="G83">
        <v>690</v>
      </c>
      <c r="H83">
        <v>240</v>
      </c>
      <c r="I83">
        <v>450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450</v>
      </c>
      <c r="T83">
        <v>0</v>
      </c>
      <c r="U83">
        <v>0</v>
      </c>
      <c r="V83">
        <v>450</v>
      </c>
      <c r="W83">
        <v>18</v>
      </c>
      <c r="X83">
        <v>9</v>
      </c>
      <c r="Y83">
        <v>9</v>
      </c>
      <c r="Z83">
        <v>0</v>
      </c>
      <c r="AA83">
        <v>432</v>
      </c>
      <c r="AB83">
        <v>36</v>
      </c>
      <c r="AC83">
        <v>42</v>
      </c>
      <c r="AD83">
        <v>7</v>
      </c>
      <c r="AE83">
        <v>33</v>
      </c>
      <c r="AF83">
        <v>92</v>
      </c>
      <c r="AG83">
        <v>14</v>
      </c>
      <c r="AH83">
        <v>208</v>
      </c>
      <c r="AI83">
        <v>432</v>
      </c>
    </row>
    <row r="84" spans="1:35">
      <c r="A84" t="s">
        <v>424</v>
      </c>
      <c r="B84" t="s">
        <v>415</v>
      </c>
      <c r="C84" t="str">
        <f t="shared" si="5"/>
        <v>180501</v>
      </c>
      <c r="D84" t="s">
        <v>423</v>
      </c>
      <c r="E84">
        <v>24</v>
      </c>
      <c r="F84">
        <v>961</v>
      </c>
      <c r="G84">
        <v>754</v>
      </c>
      <c r="H84">
        <v>320</v>
      </c>
      <c r="I84">
        <v>434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433</v>
      </c>
      <c r="T84">
        <v>0</v>
      </c>
      <c r="U84">
        <v>0</v>
      </c>
      <c r="V84">
        <v>433</v>
      </c>
      <c r="W84">
        <v>15</v>
      </c>
      <c r="X84">
        <v>3</v>
      </c>
      <c r="Y84">
        <v>12</v>
      </c>
      <c r="Z84">
        <v>0</v>
      </c>
      <c r="AA84">
        <v>418</v>
      </c>
      <c r="AB84">
        <v>28</v>
      </c>
      <c r="AC84">
        <v>38</v>
      </c>
      <c r="AD84">
        <v>7</v>
      </c>
      <c r="AE84">
        <v>34</v>
      </c>
      <c r="AF84">
        <v>61</v>
      </c>
      <c r="AG84">
        <v>24</v>
      </c>
      <c r="AH84">
        <v>226</v>
      </c>
      <c r="AI84">
        <v>418</v>
      </c>
    </row>
    <row r="85" spans="1:35">
      <c r="A85" t="s">
        <v>422</v>
      </c>
      <c r="B85" t="s">
        <v>415</v>
      </c>
      <c r="C85" t="str">
        <f t="shared" si="5"/>
        <v>180501</v>
      </c>
      <c r="D85" t="s">
        <v>420</v>
      </c>
      <c r="E85">
        <v>25</v>
      </c>
      <c r="F85">
        <v>861</v>
      </c>
      <c r="G85">
        <v>664</v>
      </c>
      <c r="H85">
        <v>249</v>
      </c>
      <c r="I85">
        <v>415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415</v>
      </c>
      <c r="T85">
        <v>0</v>
      </c>
      <c r="U85">
        <v>0</v>
      </c>
      <c r="V85">
        <v>415</v>
      </c>
      <c r="W85">
        <v>12</v>
      </c>
      <c r="X85">
        <v>1</v>
      </c>
      <c r="Y85">
        <v>11</v>
      </c>
      <c r="Z85">
        <v>0</v>
      </c>
      <c r="AA85">
        <v>403</v>
      </c>
      <c r="AB85">
        <v>25</v>
      </c>
      <c r="AC85">
        <v>37</v>
      </c>
      <c r="AD85">
        <v>2</v>
      </c>
      <c r="AE85">
        <v>27</v>
      </c>
      <c r="AF85">
        <v>44</v>
      </c>
      <c r="AG85">
        <v>32</v>
      </c>
      <c r="AH85">
        <v>236</v>
      </c>
      <c r="AI85">
        <v>403</v>
      </c>
    </row>
    <row r="86" spans="1:35">
      <c r="A86" t="s">
        <v>421</v>
      </c>
      <c r="B86" t="s">
        <v>415</v>
      </c>
      <c r="C86" t="str">
        <f t="shared" si="5"/>
        <v>180501</v>
      </c>
      <c r="D86" t="s">
        <v>420</v>
      </c>
      <c r="E86">
        <v>26</v>
      </c>
      <c r="F86">
        <v>1046</v>
      </c>
      <c r="G86">
        <v>810</v>
      </c>
      <c r="H86">
        <v>312</v>
      </c>
      <c r="I86">
        <v>498</v>
      </c>
      <c r="J86">
        <v>1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498</v>
      </c>
      <c r="T86">
        <v>0</v>
      </c>
      <c r="U86">
        <v>0</v>
      </c>
      <c r="V86">
        <v>498</v>
      </c>
      <c r="W86">
        <v>9</v>
      </c>
      <c r="X86">
        <v>4</v>
      </c>
      <c r="Y86">
        <v>5</v>
      </c>
      <c r="Z86">
        <v>0</v>
      </c>
      <c r="AA86">
        <v>489</v>
      </c>
      <c r="AB86">
        <v>27</v>
      </c>
      <c r="AC86">
        <v>32</v>
      </c>
      <c r="AD86">
        <v>5</v>
      </c>
      <c r="AE86">
        <v>36</v>
      </c>
      <c r="AF86">
        <v>69</v>
      </c>
      <c r="AG86">
        <v>17</v>
      </c>
      <c r="AH86">
        <v>303</v>
      </c>
      <c r="AI86">
        <v>489</v>
      </c>
    </row>
    <row r="87" spans="1:35">
      <c r="A87" t="s">
        <v>419</v>
      </c>
      <c r="B87" t="s">
        <v>415</v>
      </c>
      <c r="C87" t="str">
        <f t="shared" si="5"/>
        <v>180501</v>
      </c>
      <c r="D87" t="s">
        <v>418</v>
      </c>
      <c r="E87">
        <v>27</v>
      </c>
      <c r="F87">
        <v>443</v>
      </c>
      <c r="G87">
        <v>348</v>
      </c>
      <c r="H87">
        <v>117</v>
      </c>
      <c r="I87">
        <v>231</v>
      </c>
      <c r="J87">
        <v>0</v>
      </c>
      <c r="K87">
        <v>1</v>
      </c>
      <c r="L87">
        <v>2</v>
      </c>
      <c r="M87">
        <v>2</v>
      </c>
      <c r="N87">
        <v>0</v>
      </c>
      <c r="O87">
        <v>0</v>
      </c>
      <c r="P87">
        <v>0</v>
      </c>
      <c r="Q87">
        <v>0</v>
      </c>
      <c r="R87">
        <v>2</v>
      </c>
      <c r="S87">
        <v>232</v>
      </c>
      <c r="T87">
        <v>2</v>
      </c>
      <c r="U87">
        <v>0</v>
      </c>
      <c r="V87">
        <v>232</v>
      </c>
      <c r="W87">
        <v>7</v>
      </c>
      <c r="X87">
        <v>1</v>
      </c>
      <c r="Y87">
        <v>6</v>
      </c>
      <c r="Z87">
        <v>0</v>
      </c>
      <c r="AA87">
        <v>225</v>
      </c>
      <c r="AB87">
        <v>13</v>
      </c>
      <c r="AC87">
        <v>7</v>
      </c>
      <c r="AD87">
        <v>1</v>
      </c>
      <c r="AE87">
        <v>9</v>
      </c>
      <c r="AF87">
        <v>26</v>
      </c>
      <c r="AG87">
        <v>9</v>
      </c>
      <c r="AH87">
        <v>160</v>
      </c>
      <c r="AI87">
        <v>225</v>
      </c>
    </row>
    <row r="88" spans="1:35">
      <c r="A88" t="s">
        <v>417</v>
      </c>
      <c r="B88" t="s">
        <v>415</v>
      </c>
      <c r="C88" t="str">
        <f t="shared" si="5"/>
        <v>180501</v>
      </c>
      <c r="D88" t="s">
        <v>414</v>
      </c>
      <c r="E88">
        <v>28</v>
      </c>
      <c r="F88">
        <v>208</v>
      </c>
      <c r="G88">
        <v>302</v>
      </c>
      <c r="H88">
        <v>265</v>
      </c>
      <c r="I88">
        <v>37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37</v>
      </c>
      <c r="T88">
        <v>0</v>
      </c>
      <c r="U88">
        <v>0</v>
      </c>
      <c r="V88">
        <v>37</v>
      </c>
      <c r="W88">
        <v>1</v>
      </c>
      <c r="X88">
        <v>0</v>
      </c>
      <c r="Y88">
        <v>1</v>
      </c>
      <c r="Z88">
        <v>0</v>
      </c>
      <c r="AA88">
        <v>36</v>
      </c>
      <c r="AB88">
        <v>4</v>
      </c>
      <c r="AC88">
        <v>3</v>
      </c>
      <c r="AD88">
        <v>0</v>
      </c>
      <c r="AE88">
        <v>2</v>
      </c>
      <c r="AF88">
        <v>1</v>
      </c>
      <c r="AG88">
        <v>1</v>
      </c>
      <c r="AH88">
        <v>25</v>
      </c>
      <c r="AI88">
        <v>36</v>
      </c>
    </row>
    <row r="89" spans="1:35">
      <c r="A89" t="s">
        <v>416</v>
      </c>
      <c r="B89" t="s">
        <v>415</v>
      </c>
      <c r="C89" t="str">
        <f t="shared" si="5"/>
        <v>180501</v>
      </c>
      <c r="D89" t="s">
        <v>414</v>
      </c>
      <c r="E89">
        <v>29</v>
      </c>
      <c r="F89">
        <v>35</v>
      </c>
      <c r="G89">
        <v>40</v>
      </c>
      <c r="H89">
        <v>34</v>
      </c>
      <c r="I89">
        <v>6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</v>
      </c>
      <c r="T89">
        <v>0</v>
      </c>
      <c r="U89">
        <v>0</v>
      </c>
      <c r="V89">
        <v>6</v>
      </c>
      <c r="W89">
        <v>0</v>
      </c>
      <c r="X89">
        <v>0</v>
      </c>
      <c r="Y89">
        <v>0</v>
      </c>
      <c r="Z89">
        <v>0</v>
      </c>
      <c r="AA89">
        <v>6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6</v>
      </c>
      <c r="AI89">
        <v>6</v>
      </c>
    </row>
    <row r="90" spans="1:35">
      <c r="A90" t="s">
        <v>413</v>
      </c>
      <c r="B90" t="s">
        <v>403</v>
      </c>
      <c r="C90" t="str">
        <f t="shared" ref="C90:C96" si="6">"180502"</f>
        <v>180502</v>
      </c>
      <c r="D90" t="s">
        <v>407</v>
      </c>
      <c r="E90">
        <v>1</v>
      </c>
      <c r="F90">
        <v>622</v>
      </c>
      <c r="G90">
        <v>482</v>
      </c>
      <c r="H90">
        <v>170</v>
      </c>
      <c r="I90">
        <v>312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312</v>
      </c>
      <c r="T90">
        <v>0</v>
      </c>
      <c r="U90">
        <v>0</v>
      </c>
      <c r="V90">
        <v>312</v>
      </c>
      <c r="W90">
        <v>8</v>
      </c>
      <c r="X90">
        <v>0</v>
      </c>
      <c r="Y90">
        <v>3</v>
      </c>
      <c r="Z90">
        <v>0</v>
      </c>
      <c r="AA90">
        <v>304</v>
      </c>
      <c r="AB90">
        <v>7</v>
      </c>
      <c r="AC90">
        <v>10</v>
      </c>
      <c r="AD90">
        <v>0</v>
      </c>
      <c r="AE90">
        <v>116</v>
      </c>
      <c r="AF90">
        <v>6</v>
      </c>
      <c r="AG90">
        <v>1</v>
      </c>
      <c r="AH90">
        <v>164</v>
      </c>
      <c r="AI90">
        <v>304</v>
      </c>
    </row>
    <row r="91" spans="1:35">
      <c r="A91" t="s">
        <v>412</v>
      </c>
      <c r="B91" t="s">
        <v>403</v>
      </c>
      <c r="C91" t="str">
        <f t="shared" si="6"/>
        <v>180502</v>
      </c>
      <c r="D91" t="s">
        <v>411</v>
      </c>
      <c r="E91">
        <v>2</v>
      </c>
      <c r="F91">
        <v>620</v>
      </c>
      <c r="G91">
        <v>482</v>
      </c>
      <c r="H91">
        <v>220</v>
      </c>
      <c r="I91">
        <v>262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262</v>
      </c>
      <c r="T91">
        <v>0</v>
      </c>
      <c r="U91">
        <v>0</v>
      </c>
      <c r="V91">
        <v>262</v>
      </c>
      <c r="W91">
        <v>3</v>
      </c>
      <c r="X91">
        <v>0</v>
      </c>
      <c r="Y91">
        <v>3</v>
      </c>
      <c r="Z91">
        <v>0</v>
      </c>
      <c r="AA91">
        <v>259</v>
      </c>
      <c r="AB91">
        <v>5</v>
      </c>
      <c r="AC91">
        <v>10</v>
      </c>
      <c r="AD91">
        <v>1</v>
      </c>
      <c r="AE91">
        <v>102</v>
      </c>
      <c r="AF91">
        <v>5</v>
      </c>
      <c r="AG91">
        <v>3</v>
      </c>
      <c r="AH91">
        <v>133</v>
      </c>
      <c r="AI91">
        <v>259</v>
      </c>
    </row>
    <row r="92" spans="1:35">
      <c r="A92" t="s">
        <v>410</v>
      </c>
      <c r="B92" t="s">
        <v>403</v>
      </c>
      <c r="C92" t="str">
        <f t="shared" si="6"/>
        <v>180502</v>
      </c>
      <c r="D92" t="s">
        <v>409</v>
      </c>
      <c r="E92">
        <v>3</v>
      </c>
      <c r="F92">
        <v>954</v>
      </c>
      <c r="G92">
        <v>732</v>
      </c>
      <c r="H92">
        <v>231</v>
      </c>
      <c r="I92">
        <v>501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501</v>
      </c>
      <c r="T92">
        <v>0</v>
      </c>
      <c r="U92">
        <v>0</v>
      </c>
      <c r="V92">
        <v>501</v>
      </c>
      <c r="W92">
        <v>23</v>
      </c>
      <c r="X92">
        <v>4</v>
      </c>
      <c r="Y92">
        <v>19</v>
      </c>
      <c r="Z92">
        <v>0</v>
      </c>
      <c r="AA92">
        <v>478</v>
      </c>
      <c r="AB92">
        <v>19</v>
      </c>
      <c r="AC92">
        <v>11</v>
      </c>
      <c r="AD92">
        <v>0</v>
      </c>
      <c r="AE92">
        <v>32</v>
      </c>
      <c r="AF92">
        <v>7</v>
      </c>
      <c r="AG92">
        <v>6</v>
      </c>
      <c r="AH92">
        <v>403</v>
      </c>
      <c r="AI92">
        <v>478</v>
      </c>
    </row>
    <row r="93" spans="1:35">
      <c r="A93" t="s">
        <v>408</v>
      </c>
      <c r="B93" t="s">
        <v>403</v>
      </c>
      <c r="C93" t="str">
        <f t="shared" si="6"/>
        <v>180502</v>
      </c>
      <c r="D93" t="s">
        <v>407</v>
      </c>
      <c r="E93">
        <v>4</v>
      </c>
      <c r="F93">
        <v>1091</v>
      </c>
      <c r="G93">
        <v>845</v>
      </c>
      <c r="H93">
        <v>387</v>
      </c>
      <c r="I93">
        <v>458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458</v>
      </c>
      <c r="T93">
        <v>0</v>
      </c>
      <c r="U93">
        <v>0</v>
      </c>
      <c r="V93">
        <v>458</v>
      </c>
      <c r="W93">
        <v>19</v>
      </c>
      <c r="X93">
        <v>1</v>
      </c>
      <c r="Y93">
        <v>12</v>
      </c>
      <c r="Z93">
        <v>0</v>
      </c>
      <c r="AA93">
        <v>439</v>
      </c>
      <c r="AB93">
        <v>22</v>
      </c>
      <c r="AC93">
        <v>21</v>
      </c>
      <c r="AD93">
        <v>3</v>
      </c>
      <c r="AE93">
        <v>57</v>
      </c>
      <c r="AF93">
        <v>26</v>
      </c>
      <c r="AG93">
        <v>7</v>
      </c>
      <c r="AH93">
        <v>303</v>
      </c>
      <c r="AI93">
        <v>439</v>
      </c>
    </row>
    <row r="94" spans="1:35">
      <c r="A94" t="s">
        <v>406</v>
      </c>
      <c r="B94" t="s">
        <v>403</v>
      </c>
      <c r="C94" t="str">
        <f t="shared" si="6"/>
        <v>180502</v>
      </c>
      <c r="D94" t="s">
        <v>53</v>
      </c>
      <c r="E94">
        <v>5</v>
      </c>
      <c r="F94">
        <v>374</v>
      </c>
      <c r="G94">
        <v>300</v>
      </c>
      <c r="H94">
        <v>117</v>
      </c>
      <c r="I94">
        <v>183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183</v>
      </c>
      <c r="T94">
        <v>0</v>
      </c>
      <c r="U94">
        <v>0</v>
      </c>
      <c r="V94">
        <v>183</v>
      </c>
      <c r="W94">
        <v>9</v>
      </c>
      <c r="X94">
        <v>0</v>
      </c>
      <c r="Y94">
        <v>9</v>
      </c>
      <c r="Z94">
        <v>0</v>
      </c>
      <c r="AA94">
        <v>174</v>
      </c>
      <c r="AB94">
        <v>5</v>
      </c>
      <c r="AC94">
        <v>9</v>
      </c>
      <c r="AD94">
        <v>2</v>
      </c>
      <c r="AE94">
        <v>16</v>
      </c>
      <c r="AF94">
        <v>13</v>
      </c>
      <c r="AG94">
        <v>8</v>
      </c>
      <c r="AH94">
        <v>121</v>
      </c>
      <c r="AI94">
        <v>174</v>
      </c>
    </row>
    <row r="95" spans="1:35">
      <c r="A95" t="s">
        <v>405</v>
      </c>
      <c r="B95" t="s">
        <v>403</v>
      </c>
      <c r="C95" t="str">
        <f t="shared" si="6"/>
        <v>180502</v>
      </c>
      <c r="D95" t="s">
        <v>53</v>
      </c>
      <c r="E95">
        <v>6</v>
      </c>
      <c r="F95">
        <v>516</v>
      </c>
      <c r="G95">
        <v>403</v>
      </c>
      <c r="H95">
        <v>147</v>
      </c>
      <c r="I95">
        <v>256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256</v>
      </c>
      <c r="T95">
        <v>0</v>
      </c>
      <c r="U95">
        <v>0</v>
      </c>
      <c r="V95">
        <v>256</v>
      </c>
      <c r="W95">
        <v>9</v>
      </c>
      <c r="X95">
        <v>1</v>
      </c>
      <c r="Y95">
        <v>8</v>
      </c>
      <c r="Z95">
        <v>0</v>
      </c>
      <c r="AA95">
        <v>247</v>
      </c>
      <c r="AB95">
        <v>15</v>
      </c>
      <c r="AC95">
        <v>18</v>
      </c>
      <c r="AD95">
        <v>1</v>
      </c>
      <c r="AE95">
        <v>7</v>
      </c>
      <c r="AF95">
        <v>9</v>
      </c>
      <c r="AG95">
        <v>4</v>
      </c>
      <c r="AH95">
        <v>193</v>
      </c>
      <c r="AI95">
        <v>247</v>
      </c>
    </row>
    <row r="96" spans="1:35">
      <c r="A96" t="s">
        <v>404</v>
      </c>
      <c r="B96" t="s">
        <v>403</v>
      </c>
      <c r="C96" t="str">
        <f t="shared" si="6"/>
        <v>180502</v>
      </c>
      <c r="D96" t="s">
        <v>53</v>
      </c>
      <c r="E96">
        <v>7</v>
      </c>
      <c r="F96">
        <v>941</v>
      </c>
      <c r="G96">
        <v>721</v>
      </c>
      <c r="H96">
        <v>212</v>
      </c>
      <c r="I96">
        <v>509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509</v>
      </c>
      <c r="T96">
        <v>0</v>
      </c>
      <c r="U96">
        <v>0</v>
      </c>
      <c r="V96">
        <v>509</v>
      </c>
      <c r="W96">
        <v>19</v>
      </c>
      <c r="X96">
        <v>3</v>
      </c>
      <c r="Y96">
        <v>16</v>
      </c>
      <c r="Z96">
        <v>0</v>
      </c>
      <c r="AA96">
        <v>490</v>
      </c>
      <c r="AB96">
        <v>20</v>
      </c>
      <c r="AC96">
        <v>32</v>
      </c>
      <c r="AD96">
        <v>7</v>
      </c>
      <c r="AE96">
        <v>44</v>
      </c>
      <c r="AF96">
        <v>27</v>
      </c>
      <c r="AG96">
        <v>20</v>
      </c>
      <c r="AH96">
        <v>340</v>
      </c>
      <c r="AI96">
        <v>490</v>
      </c>
    </row>
    <row r="97" spans="1:35">
      <c r="A97" t="s">
        <v>402</v>
      </c>
      <c r="B97" t="s">
        <v>383</v>
      </c>
      <c r="C97" t="str">
        <f t="shared" ref="C97:C106" si="7">"180503"</f>
        <v>180503</v>
      </c>
      <c r="D97" t="s">
        <v>401</v>
      </c>
      <c r="E97">
        <v>1</v>
      </c>
      <c r="F97">
        <v>1447</v>
      </c>
      <c r="G97">
        <v>1113</v>
      </c>
      <c r="H97">
        <v>321</v>
      </c>
      <c r="I97">
        <v>792</v>
      </c>
      <c r="J97">
        <v>2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792</v>
      </c>
      <c r="T97">
        <v>0</v>
      </c>
      <c r="U97">
        <v>0</v>
      </c>
      <c r="V97">
        <v>792</v>
      </c>
      <c r="W97">
        <v>14</v>
      </c>
      <c r="X97">
        <v>3</v>
      </c>
      <c r="Y97">
        <v>10</v>
      </c>
      <c r="Z97">
        <v>0</v>
      </c>
      <c r="AA97">
        <v>778</v>
      </c>
      <c r="AB97">
        <v>60</v>
      </c>
      <c r="AC97">
        <v>20</v>
      </c>
      <c r="AD97">
        <v>8</v>
      </c>
      <c r="AE97">
        <v>15</v>
      </c>
      <c r="AF97">
        <v>41</v>
      </c>
      <c r="AG97">
        <v>13</v>
      </c>
      <c r="AH97">
        <v>621</v>
      </c>
      <c r="AI97">
        <v>778</v>
      </c>
    </row>
    <row r="98" spans="1:35">
      <c r="A98" t="s">
        <v>400</v>
      </c>
      <c r="B98" t="s">
        <v>383</v>
      </c>
      <c r="C98" t="str">
        <f t="shared" si="7"/>
        <v>180503</v>
      </c>
      <c r="D98" t="s">
        <v>399</v>
      </c>
      <c r="E98">
        <v>2</v>
      </c>
      <c r="F98">
        <v>478</v>
      </c>
      <c r="G98">
        <v>370</v>
      </c>
      <c r="H98">
        <v>138</v>
      </c>
      <c r="I98">
        <v>232</v>
      </c>
      <c r="J98">
        <v>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232</v>
      </c>
      <c r="T98">
        <v>0</v>
      </c>
      <c r="U98">
        <v>0</v>
      </c>
      <c r="V98">
        <v>232</v>
      </c>
      <c r="W98">
        <v>7</v>
      </c>
      <c r="X98">
        <v>1</v>
      </c>
      <c r="Y98">
        <v>6</v>
      </c>
      <c r="Z98">
        <v>0</v>
      </c>
      <c r="AA98">
        <v>225</v>
      </c>
      <c r="AB98">
        <v>11</v>
      </c>
      <c r="AC98">
        <v>15</v>
      </c>
      <c r="AD98">
        <v>2</v>
      </c>
      <c r="AE98">
        <v>4</v>
      </c>
      <c r="AF98">
        <v>21</v>
      </c>
      <c r="AG98">
        <v>7</v>
      </c>
      <c r="AH98">
        <v>165</v>
      </c>
      <c r="AI98">
        <v>225</v>
      </c>
    </row>
    <row r="99" spans="1:35">
      <c r="A99" t="s">
        <v>398</v>
      </c>
      <c r="B99" t="s">
        <v>383</v>
      </c>
      <c r="C99" t="str">
        <f t="shared" si="7"/>
        <v>180503</v>
      </c>
      <c r="D99" t="s">
        <v>397</v>
      </c>
      <c r="E99">
        <v>3</v>
      </c>
      <c r="F99">
        <v>538</v>
      </c>
      <c r="G99">
        <v>410</v>
      </c>
      <c r="H99">
        <v>148</v>
      </c>
      <c r="I99">
        <v>262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261</v>
      </c>
      <c r="T99">
        <v>0</v>
      </c>
      <c r="U99">
        <v>0</v>
      </c>
      <c r="V99">
        <v>261</v>
      </c>
      <c r="W99">
        <v>8</v>
      </c>
      <c r="X99">
        <v>1</v>
      </c>
      <c r="Y99">
        <v>7</v>
      </c>
      <c r="Z99">
        <v>0</v>
      </c>
      <c r="AA99">
        <v>253</v>
      </c>
      <c r="AB99">
        <v>18</v>
      </c>
      <c r="AC99">
        <v>9</v>
      </c>
      <c r="AD99">
        <v>1</v>
      </c>
      <c r="AE99">
        <v>9</v>
      </c>
      <c r="AF99">
        <v>9</v>
      </c>
      <c r="AG99">
        <v>7</v>
      </c>
      <c r="AH99">
        <v>200</v>
      </c>
      <c r="AI99">
        <v>253</v>
      </c>
    </row>
    <row r="100" spans="1:35">
      <c r="A100" t="s">
        <v>396</v>
      </c>
      <c r="B100" t="s">
        <v>383</v>
      </c>
      <c r="C100" t="str">
        <f t="shared" si="7"/>
        <v>180503</v>
      </c>
      <c r="D100" t="s">
        <v>395</v>
      </c>
      <c r="E100">
        <v>4</v>
      </c>
      <c r="F100">
        <v>1690</v>
      </c>
      <c r="G100">
        <v>1304</v>
      </c>
      <c r="H100">
        <v>470</v>
      </c>
      <c r="I100">
        <v>834</v>
      </c>
      <c r="J100">
        <v>0</v>
      </c>
      <c r="K100">
        <v>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832</v>
      </c>
      <c r="T100">
        <v>0</v>
      </c>
      <c r="U100">
        <v>0</v>
      </c>
      <c r="V100">
        <v>832</v>
      </c>
      <c r="W100">
        <v>20</v>
      </c>
      <c r="X100">
        <v>5</v>
      </c>
      <c r="Y100">
        <v>15</v>
      </c>
      <c r="Z100">
        <v>0</v>
      </c>
      <c r="AA100">
        <v>812</v>
      </c>
      <c r="AB100">
        <v>60</v>
      </c>
      <c r="AC100">
        <v>50</v>
      </c>
      <c r="AD100">
        <v>4</v>
      </c>
      <c r="AE100">
        <v>33</v>
      </c>
      <c r="AF100">
        <v>103</v>
      </c>
      <c r="AG100">
        <v>35</v>
      </c>
      <c r="AH100">
        <v>527</v>
      </c>
      <c r="AI100">
        <v>812</v>
      </c>
    </row>
    <row r="101" spans="1:35">
      <c r="A101" t="s">
        <v>394</v>
      </c>
      <c r="B101" t="s">
        <v>383</v>
      </c>
      <c r="C101" t="str">
        <f t="shared" si="7"/>
        <v>180503</v>
      </c>
      <c r="D101" t="s">
        <v>393</v>
      </c>
      <c r="E101">
        <v>5</v>
      </c>
      <c r="F101">
        <v>415</v>
      </c>
      <c r="G101">
        <v>321</v>
      </c>
      <c r="H101">
        <v>137</v>
      </c>
      <c r="I101">
        <v>184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184</v>
      </c>
      <c r="T101">
        <v>0</v>
      </c>
      <c r="U101">
        <v>0</v>
      </c>
      <c r="V101">
        <v>184</v>
      </c>
      <c r="W101">
        <v>11</v>
      </c>
      <c r="X101">
        <v>2</v>
      </c>
      <c r="Y101">
        <v>6</v>
      </c>
      <c r="Z101">
        <v>0</v>
      </c>
      <c r="AA101">
        <v>173</v>
      </c>
      <c r="AB101">
        <v>13</v>
      </c>
      <c r="AC101">
        <v>6</v>
      </c>
      <c r="AD101">
        <v>2</v>
      </c>
      <c r="AE101">
        <v>14</v>
      </c>
      <c r="AF101">
        <v>9</v>
      </c>
      <c r="AG101">
        <v>6</v>
      </c>
      <c r="AH101">
        <v>123</v>
      </c>
      <c r="AI101">
        <v>173</v>
      </c>
    </row>
    <row r="102" spans="1:35">
      <c r="A102" t="s">
        <v>392</v>
      </c>
      <c r="B102" t="s">
        <v>383</v>
      </c>
      <c r="C102" t="str">
        <f t="shared" si="7"/>
        <v>180503</v>
      </c>
      <c r="D102" t="s">
        <v>391</v>
      </c>
      <c r="E102">
        <v>6</v>
      </c>
      <c r="F102">
        <v>850</v>
      </c>
      <c r="G102">
        <v>653</v>
      </c>
      <c r="H102">
        <v>206</v>
      </c>
      <c r="I102">
        <v>447</v>
      </c>
      <c r="J102">
        <v>0</v>
      </c>
      <c r="K102">
        <v>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447</v>
      </c>
      <c r="T102">
        <v>0</v>
      </c>
      <c r="U102">
        <v>0</v>
      </c>
      <c r="V102">
        <v>447</v>
      </c>
      <c r="W102">
        <v>13</v>
      </c>
      <c r="X102">
        <v>1</v>
      </c>
      <c r="Y102">
        <v>8</v>
      </c>
      <c r="Z102">
        <v>0</v>
      </c>
      <c r="AA102">
        <v>434</v>
      </c>
      <c r="AB102">
        <v>27</v>
      </c>
      <c r="AC102">
        <v>32</v>
      </c>
      <c r="AD102">
        <v>4</v>
      </c>
      <c r="AE102">
        <v>11</v>
      </c>
      <c r="AF102">
        <v>28</v>
      </c>
      <c r="AG102">
        <v>19</v>
      </c>
      <c r="AH102">
        <v>313</v>
      </c>
      <c r="AI102">
        <v>434</v>
      </c>
    </row>
    <row r="103" spans="1:35">
      <c r="A103" t="s">
        <v>390</v>
      </c>
      <c r="B103" t="s">
        <v>383</v>
      </c>
      <c r="C103" t="str">
        <f t="shared" si="7"/>
        <v>180503</v>
      </c>
      <c r="D103" t="s">
        <v>389</v>
      </c>
      <c r="E103">
        <v>7</v>
      </c>
      <c r="F103">
        <v>541</v>
      </c>
      <c r="G103">
        <v>422</v>
      </c>
      <c r="H103">
        <v>164</v>
      </c>
      <c r="I103">
        <v>258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258</v>
      </c>
      <c r="T103">
        <v>0</v>
      </c>
      <c r="U103">
        <v>0</v>
      </c>
      <c r="V103">
        <v>258</v>
      </c>
      <c r="W103">
        <v>8</v>
      </c>
      <c r="X103">
        <v>0</v>
      </c>
      <c r="Y103">
        <v>8</v>
      </c>
      <c r="Z103">
        <v>0</v>
      </c>
      <c r="AA103">
        <v>250</v>
      </c>
      <c r="AB103">
        <v>24</v>
      </c>
      <c r="AC103">
        <v>11</v>
      </c>
      <c r="AD103">
        <v>2</v>
      </c>
      <c r="AE103">
        <v>5</v>
      </c>
      <c r="AF103">
        <v>12</v>
      </c>
      <c r="AG103">
        <v>6</v>
      </c>
      <c r="AH103">
        <v>190</v>
      </c>
      <c r="AI103">
        <v>250</v>
      </c>
    </row>
    <row r="104" spans="1:35">
      <c r="A104" t="s">
        <v>388</v>
      </c>
      <c r="B104" t="s">
        <v>383</v>
      </c>
      <c r="C104" t="str">
        <f t="shared" si="7"/>
        <v>180503</v>
      </c>
      <c r="D104" t="s">
        <v>387</v>
      </c>
      <c r="E104">
        <v>8</v>
      </c>
      <c r="F104">
        <v>387</v>
      </c>
      <c r="G104">
        <v>303</v>
      </c>
      <c r="H104">
        <v>105</v>
      </c>
      <c r="I104">
        <v>198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198</v>
      </c>
      <c r="T104">
        <v>0</v>
      </c>
      <c r="U104">
        <v>0</v>
      </c>
      <c r="V104">
        <v>198</v>
      </c>
      <c r="W104">
        <v>3</v>
      </c>
      <c r="X104">
        <v>0</v>
      </c>
      <c r="Y104">
        <v>3</v>
      </c>
      <c r="Z104">
        <v>0</v>
      </c>
      <c r="AA104">
        <v>195</v>
      </c>
      <c r="AB104">
        <v>5</v>
      </c>
      <c r="AC104">
        <v>8</v>
      </c>
      <c r="AD104">
        <v>1</v>
      </c>
      <c r="AE104">
        <v>4</v>
      </c>
      <c r="AF104">
        <v>5</v>
      </c>
      <c r="AG104">
        <v>3</v>
      </c>
      <c r="AH104">
        <v>169</v>
      </c>
      <c r="AI104">
        <v>195</v>
      </c>
    </row>
    <row r="105" spans="1:35">
      <c r="A105" t="s">
        <v>386</v>
      </c>
      <c r="B105" t="s">
        <v>383</v>
      </c>
      <c r="C105" t="str">
        <f t="shared" si="7"/>
        <v>180503</v>
      </c>
      <c r="D105" t="s">
        <v>385</v>
      </c>
      <c r="E105">
        <v>9</v>
      </c>
      <c r="F105">
        <v>359</v>
      </c>
      <c r="G105">
        <v>271</v>
      </c>
      <c r="H105">
        <v>140</v>
      </c>
      <c r="I105">
        <v>131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131</v>
      </c>
      <c r="T105">
        <v>0</v>
      </c>
      <c r="U105">
        <v>0</v>
      </c>
      <c r="V105">
        <v>131</v>
      </c>
      <c r="W105">
        <v>5</v>
      </c>
      <c r="X105">
        <v>0</v>
      </c>
      <c r="Y105">
        <v>5</v>
      </c>
      <c r="Z105">
        <v>0</v>
      </c>
      <c r="AA105">
        <v>126</v>
      </c>
      <c r="AB105">
        <v>14</v>
      </c>
      <c r="AC105">
        <v>3</v>
      </c>
      <c r="AD105">
        <v>5</v>
      </c>
      <c r="AE105">
        <v>2</v>
      </c>
      <c r="AF105">
        <v>12</v>
      </c>
      <c r="AG105">
        <v>6</v>
      </c>
      <c r="AH105">
        <v>84</v>
      </c>
      <c r="AI105">
        <v>126</v>
      </c>
    </row>
    <row r="106" spans="1:35">
      <c r="A106" t="s">
        <v>384</v>
      </c>
      <c r="B106" t="s">
        <v>383</v>
      </c>
      <c r="C106" t="str">
        <f t="shared" si="7"/>
        <v>180503</v>
      </c>
      <c r="D106" t="s">
        <v>382</v>
      </c>
      <c r="E106">
        <v>10</v>
      </c>
      <c r="F106">
        <v>117</v>
      </c>
      <c r="G106">
        <v>133</v>
      </c>
      <c r="H106">
        <v>92</v>
      </c>
      <c r="I106">
        <v>41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41</v>
      </c>
      <c r="T106">
        <v>0</v>
      </c>
      <c r="U106">
        <v>0</v>
      </c>
      <c r="V106">
        <v>41</v>
      </c>
      <c r="W106">
        <v>2</v>
      </c>
      <c r="X106">
        <v>0</v>
      </c>
      <c r="Y106">
        <v>1</v>
      </c>
      <c r="Z106">
        <v>0</v>
      </c>
      <c r="AA106">
        <v>39</v>
      </c>
      <c r="AB106">
        <v>4</v>
      </c>
      <c r="AC106">
        <v>3</v>
      </c>
      <c r="AD106">
        <v>2</v>
      </c>
      <c r="AE106">
        <v>3</v>
      </c>
      <c r="AF106">
        <v>5</v>
      </c>
      <c r="AG106">
        <v>6</v>
      </c>
      <c r="AH106">
        <v>16</v>
      </c>
      <c r="AI106">
        <v>39</v>
      </c>
    </row>
    <row r="107" spans="1:35">
      <c r="A107" t="s">
        <v>381</v>
      </c>
      <c r="B107" t="s">
        <v>339</v>
      </c>
      <c r="C107" t="str">
        <f t="shared" ref="C107:C128" si="8">"180504"</f>
        <v>180504</v>
      </c>
      <c r="D107" t="s">
        <v>380</v>
      </c>
      <c r="E107">
        <v>1</v>
      </c>
      <c r="F107">
        <v>406</v>
      </c>
      <c r="G107">
        <v>310</v>
      </c>
      <c r="H107">
        <v>69</v>
      </c>
      <c r="I107">
        <v>241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241</v>
      </c>
      <c r="T107">
        <v>0</v>
      </c>
      <c r="U107">
        <v>0</v>
      </c>
      <c r="V107">
        <v>241</v>
      </c>
      <c r="W107">
        <v>8</v>
      </c>
      <c r="X107">
        <v>0</v>
      </c>
      <c r="Y107">
        <v>8</v>
      </c>
      <c r="Z107">
        <v>0</v>
      </c>
      <c r="AA107">
        <v>233</v>
      </c>
      <c r="AB107">
        <v>12</v>
      </c>
      <c r="AC107">
        <v>4</v>
      </c>
      <c r="AD107">
        <v>2</v>
      </c>
      <c r="AE107">
        <v>14</v>
      </c>
      <c r="AF107">
        <v>20</v>
      </c>
      <c r="AG107">
        <v>3</v>
      </c>
      <c r="AH107">
        <v>178</v>
      </c>
      <c r="AI107">
        <v>233</v>
      </c>
    </row>
    <row r="108" spans="1:35">
      <c r="A108" t="s">
        <v>379</v>
      </c>
      <c r="B108" t="s">
        <v>339</v>
      </c>
      <c r="C108" t="str">
        <f t="shared" si="8"/>
        <v>180504</v>
      </c>
      <c r="D108" t="s">
        <v>378</v>
      </c>
      <c r="E108">
        <v>2</v>
      </c>
      <c r="F108">
        <v>243</v>
      </c>
      <c r="G108">
        <v>192</v>
      </c>
      <c r="H108">
        <v>54</v>
      </c>
      <c r="I108">
        <v>138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138</v>
      </c>
      <c r="T108">
        <v>0</v>
      </c>
      <c r="U108">
        <v>0</v>
      </c>
      <c r="V108">
        <v>138</v>
      </c>
      <c r="W108">
        <v>5</v>
      </c>
      <c r="X108">
        <v>1</v>
      </c>
      <c r="Y108">
        <v>4</v>
      </c>
      <c r="Z108">
        <v>0</v>
      </c>
      <c r="AA108">
        <v>133</v>
      </c>
      <c r="AB108">
        <v>10</v>
      </c>
      <c r="AC108">
        <v>11</v>
      </c>
      <c r="AD108">
        <v>5</v>
      </c>
      <c r="AE108">
        <v>1</v>
      </c>
      <c r="AF108">
        <v>14</v>
      </c>
      <c r="AG108">
        <v>5</v>
      </c>
      <c r="AH108">
        <v>87</v>
      </c>
      <c r="AI108">
        <v>133</v>
      </c>
    </row>
    <row r="109" spans="1:35">
      <c r="A109" t="s">
        <v>377</v>
      </c>
      <c r="B109" t="s">
        <v>339</v>
      </c>
      <c r="C109" t="str">
        <f t="shared" si="8"/>
        <v>180504</v>
      </c>
      <c r="D109" t="s">
        <v>375</v>
      </c>
      <c r="E109">
        <v>3</v>
      </c>
      <c r="F109">
        <v>737</v>
      </c>
      <c r="G109">
        <v>571</v>
      </c>
      <c r="H109">
        <v>137</v>
      </c>
      <c r="I109">
        <v>434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434</v>
      </c>
      <c r="T109">
        <v>0</v>
      </c>
      <c r="U109">
        <v>0</v>
      </c>
      <c r="V109">
        <v>434</v>
      </c>
      <c r="W109">
        <v>13</v>
      </c>
      <c r="X109">
        <v>2</v>
      </c>
      <c r="Y109">
        <v>11</v>
      </c>
      <c r="Z109">
        <v>0</v>
      </c>
      <c r="AA109">
        <v>421</v>
      </c>
      <c r="AB109">
        <v>30</v>
      </c>
      <c r="AC109">
        <v>28</v>
      </c>
      <c r="AD109">
        <v>5</v>
      </c>
      <c r="AE109">
        <v>21</v>
      </c>
      <c r="AF109">
        <v>46</v>
      </c>
      <c r="AG109">
        <v>21</v>
      </c>
      <c r="AH109">
        <v>270</v>
      </c>
      <c r="AI109">
        <v>421</v>
      </c>
    </row>
    <row r="110" spans="1:35">
      <c r="A110" t="s">
        <v>376</v>
      </c>
      <c r="B110" t="s">
        <v>339</v>
      </c>
      <c r="C110" t="str">
        <f t="shared" si="8"/>
        <v>180504</v>
      </c>
      <c r="D110" t="s">
        <v>375</v>
      </c>
      <c r="E110">
        <v>4</v>
      </c>
      <c r="F110">
        <v>646</v>
      </c>
      <c r="G110">
        <v>491</v>
      </c>
      <c r="H110">
        <v>124</v>
      </c>
      <c r="I110">
        <v>367</v>
      </c>
      <c r="J110">
        <v>0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367</v>
      </c>
      <c r="T110">
        <v>0</v>
      </c>
      <c r="U110">
        <v>0</v>
      </c>
      <c r="V110">
        <v>367</v>
      </c>
      <c r="W110">
        <v>10</v>
      </c>
      <c r="X110">
        <v>3</v>
      </c>
      <c r="Y110">
        <v>7</v>
      </c>
      <c r="Z110">
        <v>0</v>
      </c>
      <c r="AA110">
        <v>357</v>
      </c>
      <c r="AB110">
        <v>26</v>
      </c>
      <c r="AC110">
        <v>21</v>
      </c>
      <c r="AD110">
        <v>6</v>
      </c>
      <c r="AE110">
        <v>14</v>
      </c>
      <c r="AF110">
        <v>45</v>
      </c>
      <c r="AG110">
        <v>15</v>
      </c>
      <c r="AH110">
        <v>230</v>
      </c>
      <c r="AI110">
        <v>357</v>
      </c>
    </row>
    <row r="111" spans="1:35">
      <c r="A111" t="s">
        <v>374</v>
      </c>
      <c r="B111" t="s">
        <v>339</v>
      </c>
      <c r="C111" t="str">
        <f t="shared" si="8"/>
        <v>180504</v>
      </c>
      <c r="D111" t="s">
        <v>373</v>
      </c>
      <c r="E111">
        <v>5</v>
      </c>
      <c r="F111">
        <v>316</v>
      </c>
      <c r="G111">
        <v>254</v>
      </c>
      <c r="H111">
        <v>70</v>
      </c>
      <c r="I111">
        <v>184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184</v>
      </c>
      <c r="T111">
        <v>0</v>
      </c>
      <c r="U111">
        <v>0</v>
      </c>
      <c r="V111">
        <v>184</v>
      </c>
      <c r="W111">
        <v>1</v>
      </c>
      <c r="X111">
        <v>1</v>
      </c>
      <c r="Y111">
        <v>0</v>
      </c>
      <c r="Z111">
        <v>0</v>
      </c>
      <c r="AA111">
        <v>183</v>
      </c>
      <c r="AB111">
        <v>25</v>
      </c>
      <c r="AC111">
        <v>9</v>
      </c>
      <c r="AD111">
        <v>7</v>
      </c>
      <c r="AE111">
        <v>9</v>
      </c>
      <c r="AF111">
        <v>21</v>
      </c>
      <c r="AG111">
        <v>5</v>
      </c>
      <c r="AH111">
        <v>107</v>
      </c>
      <c r="AI111">
        <v>183</v>
      </c>
    </row>
    <row r="112" spans="1:35">
      <c r="A112" t="s">
        <v>372</v>
      </c>
      <c r="B112" t="s">
        <v>339</v>
      </c>
      <c r="C112" t="str">
        <f t="shared" si="8"/>
        <v>180504</v>
      </c>
      <c r="D112" t="s">
        <v>371</v>
      </c>
      <c r="E112">
        <v>6</v>
      </c>
      <c r="F112">
        <v>455</v>
      </c>
      <c r="G112">
        <v>352</v>
      </c>
      <c r="H112">
        <v>81</v>
      </c>
      <c r="I112">
        <v>271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271</v>
      </c>
      <c r="T112">
        <v>0</v>
      </c>
      <c r="U112">
        <v>0</v>
      </c>
      <c r="V112">
        <v>271</v>
      </c>
      <c r="W112">
        <v>5</v>
      </c>
      <c r="X112">
        <v>0</v>
      </c>
      <c r="Y112">
        <v>5</v>
      </c>
      <c r="Z112">
        <v>0</v>
      </c>
      <c r="AA112">
        <v>266</v>
      </c>
      <c r="AB112">
        <v>15</v>
      </c>
      <c r="AC112">
        <v>16</v>
      </c>
      <c r="AD112">
        <v>3</v>
      </c>
      <c r="AE112">
        <v>14</v>
      </c>
      <c r="AF112">
        <v>23</v>
      </c>
      <c r="AG112">
        <v>8</v>
      </c>
      <c r="AH112">
        <v>187</v>
      </c>
      <c r="AI112">
        <v>266</v>
      </c>
    </row>
    <row r="113" spans="1:35">
      <c r="A113" t="s">
        <v>370</v>
      </c>
      <c r="B113" t="s">
        <v>339</v>
      </c>
      <c r="C113" t="str">
        <f t="shared" si="8"/>
        <v>180504</v>
      </c>
      <c r="D113" t="s">
        <v>369</v>
      </c>
      <c r="E113">
        <v>7</v>
      </c>
      <c r="F113">
        <v>462</v>
      </c>
      <c r="G113">
        <v>364</v>
      </c>
      <c r="H113">
        <v>152</v>
      </c>
      <c r="I113">
        <v>212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212</v>
      </c>
      <c r="T113">
        <v>0</v>
      </c>
      <c r="U113">
        <v>0</v>
      </c>
      <c r="V113">
        <v>212</v>
      </c>
      <c r="W113">
        <v>9</v>
      </c>
      <c r="X113">
        <v>0</v>
      </c>
      <c r="Y113">
        <v>9</v>
      </c>
      <c r="Z113">
        <v>0</v>
      </c>
      <c r="AA113">
        <v>203</v>
      </c>
      <c r="AB113">
        <v>21</v>
      </c>
      <c r="AC113">
        <v>13</v>
      </c>
      <c r="AD113">
        <v>1</v>
      </c>
      <c r="AE113">
        <v>6</v>
      </c>
      <c r="AF113">
        <v>12</v>
      </c>
      <c r="AG113">
        <v>6</v>
      </c>
      <c r="AH113">
        <v>144</v>
      </c>
      <c r="AI113">
        <v>203</v>
      </c>
    </row>
    <row r="114" spans="1:35">
      <c r="A114" t="s">
        <v>368</v>
      </c>
      <c r="B114" t="s">
        <v>339</v>
      </c>
      <c r="C114" t="str">
        <f t="shared" si="8"/>
        <v>180504</v>
      </c>
      <c r="D114" t="s">
        <v>367</v>
      </c>
      <c r="E114">
        <v>8</v>
      </c>
      <c r="F114">
        <v>269</v>
      </c>
      <c r="G114">
        <v>200</v>
      </c>
      <c r="H114">
        <v>77</v>
      </c>
      <c r="I114">
        <v>123</v>
      </c>
      <c r="J114">
        <v>0</v>
      </c>
      <c r="K114">
        <v>4</v>
      </c>
      <c r="L114">
        <v>3</v>
      </c>
      <c r="M114">
        <v>3</v>
      </c>
      <c r="N114">
        <v>0</v>
      </c>
      <c r="O114">
        <v>0</v>
      </c>
      <c r="P114">
        <v>0</v>
      </c>
      <c r="Q114">
        <v>0</v>
      </c>
      <c r="R114">
        <v>3</v>
      </c>
      <c r="S114">
        <v>126</v>
      </c>
      <c r="T114">
        <v>3</v>
      </c>
      <c r="U114">
        <v>0</v>
      </c>
      <c r="V114">
        <v>126</v>
      </c>
      <c r="W114">
        <v>3</v>
      </c>
      <c r="X114">
        <v>0</v>
      </c>
      <c r="Y114">
        <v>3</v>
      </c>
      <c r="Z114">
        <v>0</v>
      </c>
      <c r="AA114">
        <v>123</v>
      </c>
      <c r="AB114">
        <v>29</v>
      </c>
      <c r="AC114">
        <v>9</v>
      </c>
      <c r="AD114">
        <v>1</v>
      </c>
      <c r="AE114">
        <v>7</v>
      </c>
      <c r="AF114">
        <v>23</v>
      </c>
      <c r="AG114">
        <v>2</v>
      </c>
      <c r="AH114">
        <v>52</v>
      </c>
      <c r="AI114">
        <v>123</v>
      </c>
    </row>
    <row r="115" spans="1:35">
      <c r="A115" t="s">
        <v>366</v>
      </c>
      <c r="B115" t="s">
        <v>339</v>
      </c>
      <c r="C115" t="str">
        <f t="shared" si="8"/>
        <v>180504</v>
      </c>
      <c r="D115" t="s">
        <v>365</v>
      </c>
      <c r="E115">
        <v>9</v>
      </c>
      <c r="F115">
        <v>807</v>
      </c>
      <c r="G115">
        <v>621</v>
      </c>
      <c r="H115">
        <v>175</v>
      </c>
      <c r="I115">
        <v>446</v>
      </c>
      <c r="J115">
        <v>2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446</v>
      </c>
      <c r="T115">
        <v>0</v>
      </c>
      <c r="U115">
        <v>0</v>
      </c>
      <c r="V115">
        <v>446</v>
      </c>
      <c r="W115">
        <v>10</v>
      </c>
      <c r="X115">
        <v>2</v>
      </c>
      <c r="Y115">
        <v>8</v>
      </c>
      <c r="Z115">
        <v>0</v>
      </c>
      <c r="AA115">
        <v>436</v>
      </c>
      <c r="AB115">
        <v>36</v>
      </c>
      <c r="AC115">
        <v>37</v>
      </c>
      <c r="AD115">
        <v>4</v>
      </c>
      <c r="AE115">
        <v>18</v>
      </c>
      <c r="AF115">
        <v>50</v>
      </c>
      <c r="AG115">
        <v>21</v>
      </c>
      <c r="AH115">
        <v>270</v>
      </c>
      <c r="AI115">
        <v>436</v>
      </c>
    </row>
    <row r="116" spans="1:35">
      <c r="A116" t="s">
        <v>364</v>
      </c>
      <c r="B116" t="s">
        <v>339</v>
      </c>
      <c r="C116" t="str">
        <f t="shared" si="8"/>
        <v>180504</v>
      </c>
      <c r="D116" t="s">
        <v>363</v>
      </c>
      <c r="E116">
        <v>10</v>
      </c>
      <c r="F116">
        <v>654</v>
      </c>
      <c r="G116">
        <v>511</v>
      </c>
      <c r="H116">
        <v>165</v>
      </c>
      <c r="I116">
        <v>346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346</v>
      </c>
      <c r="T116">
        <v>0</v>
      </c>
      <c r="U116">
        <v>0</v>
      </c>
      <c r="V116">
        <v>346</v>
      </c>
      <c r="W116">
        <v>8</v>
      </c>
      <c r="X116">
        <v>0</v>
      </c>
      <c r="Y116">
        <v>8</v>
      </c>
      <c r="Z116">
        <v>0</v>
      </c>
      <c r="AA116">
        <v>338</v>
      </c>
      <c r="AB116">
        <v>16</v>
      </c>
      <c r="AC116">
        <v>24</v>
      </c>
      <c r="AD116">
        <v>6</v>
      </c>
      <c r="AE116">
        <v>13</v>
      </c>
      <c r="AF116">
        <v>42</v>
      </c>
      <c r="AG116">
        <v>9</v>
      </c>
      <c r="AH116">
        <v>228</v>
      </c>
      <c r="AI116">
        <v>338</v>
      </c>
    </row>
    <row r="117" spans="1:35">
      <c r="A117" t="s">
        <v>362</v>
      </c>
      <c r="B117" t="s">
        <v>339</v>
      </c>
      <c r="C117" t="str">
        <f t="shared" si="8"/>
        <v>180504</v>
      </c>
      <c r="D117" t="s">
        <v>361</v>
      </c>
      <c r="E117">
        <v>11</v>
      </c>
      <c r="F117">
        <v>795</v>
      </c>
      <c r="G117">
        <v>611</v>
      </c>
      <c r="H117">
        <v>228</v>
      </c>
      <c r="I117">
        <v>383</v>
      </c>
      <c r="J117">
        <v>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383</v>
      </c>
      <c r="T117">
        <v>0</v>
      </c>
      <c r="U117">
        <v>0</v>
      </c>
      <c r="V117">
        <v>383</v>
      </c>
      <c r="W117">
        <v>9</v>
      </c>
      <c r="X117">
        <v>1</v>
      </c>
      <c r="Y117">
        <v>8</v>
      </c>
      <c r="Z117">
        <v>0</v>
      </c>
      <c r="AA117">
        <v>374</v>
      </c>
      <c r="AB117">
        <v>14</v>
      </c>
      <c r="AC117">
        <v>27</v>
      </c>
      <c r="AD117">
        <v>1</v>
      </c>
      <c r="AE117">
        <v>23</v>
      </c>
      <c r="AF117">
        <v>35</v>
      </c>
      <c r="AG117">
        <v>10</v>
      </c>
      <c r="AH117">
        <v>264</v>
      </c>
      <c r="AI117">
        <v>374</v>
      </c>
    </row>
    <row r="118" spans="1:35">
      <c r="A118" t="s">
        <v>360</v>
      </c>
      <c r="B118" t="s">
        <v>339</v>
      </c>
      <c r="C118" t="str">
        <f t="shared" si="8"/>
        <v>180504</v>
      </c>
      <c r="D118" t="s">
        <v>359</v>
      </c>
      <c r="E118">
        <v>12</v>
      </c>
      <c r="F118">
        <v>600</v>
      </c>
      <c r="G118">
        <v>461</v>
      </c>
      <c r="H118">
        <v>166</v>
      </c>
      <c r="I118">
        <v>295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295</v>
      </c>
      <c r="T118">
        <v>0</v>
      </c>
      <c r="U118">
        <v>0</v>
      </c>
      <c r="V118">
        <v>295</v>
      </c>
      <c r="W118">
        <v>3</v>
      </c>
      <c r="X118">
        <v>1</v>
      </c>
      <c r="Y118">
        <v>2</v>
      </c>
      <c r="Z118">
        <v>0</v>
      </c>
      <c r="AA118">
        <v>292</v>
      </c>
      <c r="AB118">
        <v>19</v>
      </c>
      <c r="AC118">
        <v>23</v>
      </c>
      <c r="AD118">
        <v>2</v>
      </c>
      <c r="AE118">
        <v>19</v>
      </c>
      <c r="AF118">
        <v>37</v>
      </c>
      <c r="AG118">
        <v>12</v>
      </c>
      <c r="AH118">
        <v>180</v>
      </c>
      <c r="AI118">
        <v>292</v>
      </c>
    </row>
    <row r="119" spans="1:35">
      <c r="A119" t="s">
        <v>358</v>
      </c>
      <c r="B119" t="s">
        <v>339</v>
      </c>
      <c r="C119" t="str">
        <f t="shared" si="8"/>
        <v>180504</v>
      </c>
      <c r="D119" t="s">
        <v>357</v>
      </c>
      <c r="E119">
        <v>13</v>
      </c>
      <c r="F119">
        <v>757</v>
      </c>
      <c r="G119">
        <v>593</v>
      </c>
      <c r="H119">
        <v>198</v>
      </c>
      <c r="I119">
        <v>395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395</v>
      </c>
      <c r="T119">
        <v>0</v>
      </c>
      <c r="U119">
        <v>0</v>
      </c>
      <c r="V119">
        <v>395</v>
      </c>
      <c r="W119">
        <v>5</v>
      </c>
      <c r="X119">
        <v>0</v>
      </c>
      <c r="Y119">
        <v>4</v>
      </c>
      <c r="Z119">
        <v>0</v>
      </c>
      <c r="AA119">
        <v>390</v>
      </c>
      <c r="AB119">
        <v>12</v>
      </c>
      <c r="AC119">
        <v>19</v>
      </c>
      <c r="AD119">
        <v>4</v>
      </c>
      <c r="AE119">
        <v>24</v>
      </c>
      <c r="AF119">
        <v>36</v>
      </c>
      <c r="AG119">
        <v>11</v>
      </c>
      <c r="AH119">
        <v>284</v>
      </c>
      <c r="AI119">
        <v>390</v>
      </c>
    </row>
    <row r="120" spans="1:35">
      <c r="A120" t="s">
        <v>356</v>
      </c>
      <c r="B120" t="s">
        <v>339</v>
      </c>
      <c r="C120" t="str">
        <f t="shared" si="8"/>
        <v>180504</v>
      </c>
      <c r="D120" t="s">
        <v>355</v>
      </c>
      <c r="E120">
        <v>14</v>
      </c>
      <c r="F120">
        <v>300</v>
      </c>
      <c r="G120">
        <v>230</v>
      </c>
      <c r="H120">
        <v>62</v>
      </c>
      <c r="I120">
        <v>168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168</v>
      </c>
      <c r="T120">
        <v>0</v>
      </c>
      <c r="U120">
        <v>0</v>
      </c>
      <c r="V120">
        <v>168</v>
      </c>
      <c r="W120">
        <v>5</v>
      </c>
      <c r="X120">
        <v>2</v>
      </c>
      <c r="Y120">
        <v>3</v>
      </c>
      <c r="Z120">
        <v>0</v>
      </c>
      <c r="AA120">
        <v>163</v>
      </c>
      <c r="AB120">
        <v>11</v>
      </c>
      <c r="AC120">
        <v>13</v>
      </c>
      <c r="AD120">
        <v>1</v>
      </c>
      <c r="AE120">
        <v>15</v>
      </c>
      <c r="AF120">
        <v>13</v>
      </c>
      <c r="AG120">
        <v>8</v>
      </c>
      <c r="AH120">
        <v>102</v>
      </c>
      <c r="AI120">
        <v>163</v>
      </c>
    </row>
    <row r="121" spans="1:35">
      <c r="A121" t="s">
        <v>354</v>
      </c>
      <c r="B121" t="s">
        <v>339</v>
      </c>
      <c r="C121" t="str">
        <f t="shared" si="8"/>
        <v>180504</v>
      </c>
      <c r="D121" t="s">
        <v>353</v>
      </c>
      <c r="E121">
        <v>15</v>
      </c>
      <c r="F121">
        <v>906</v>
      </c>
      <c r="G121">
        <v>691</v>
      </c>
      <c r="H121">
        <v>272</v>
      </c>
      <c r="I121">
        <v>419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419</v>
      </c>
      <c r="T121">
        <v>0</v>
      </c>
      <c r="U121">
        <v>0</v>
      </c>
      <c r="V121">
        <v>419</v>
      </c>
      <c r="W121">
        <v>3</v>
      </c>
      <c r="X121">
        <v>1</v>
      </c>
      <c r="Y121">
        <v>2</v>
      </c>
      <c r="Z121">
        <v>0</v>
      </c>
      <c r="AA121">
        <v>416</v>
      </c>
      <c r="AB121">
        <v>30</v>
      </c>
      <c r="AC121">
        <v>22</v>
      </c>
      <c r="AD121">
        <v>5</v>
      </c>
      <c r="AE121">
        <v>22</v>
      </c>
      <c r="AF121">
        <v>14</v>
      </c>
      <c r="AG121">
        <v>6</v>
      </c>
      <c r="AH121">
        <v>317</v>
      </c>
      <c r="AI121">
        <v>416</v>
      </c>
    </row>
    <row r="122" spans="1:35">
      <c r="A122" t="s">
        <v>352</v>
      </c>
      <c r="B122" t="s">
        <v>339</v>
      </c>
      <c r="C122" t="str">
        <f t="shared" si="8"/>
        <v>180504</v>
      </c>
      <c r="D122" t="s">
        <v>351</v>
      </c>
      <c r="E122">
        <v>16</v>
      </c>
      <c r="F122">
        <v>928</v>
      </c>
      <c r="G122">
        <v>721</v>
      </c>
      <c r="H122">
        <v>318</v>
      </c>
      <c r="I122">
        <v>403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403</v>
      </c>
      <c r="T122">
        <v>0</v>
      </c>
      <c r="U122">
        <v>0</v>
      </c>
      <c r="V122">
        <v>403</v>
      </c>
      <c r="W122">
        <v>8</v>
      </c>
      <c r="X122">
        <v>3</v>
      </c>
      <c r="Y122">
        <v>5</v>
      </c>
      <c r="Z122">
        <v>0</v>
      </c>
      <c r="AA122">
        <v>395</v>
      </c>
      <c r="AB122">
        <v>32</v>
      </c>
      <c r="AC122">
        <v>25</v>
      </c>
      <c r="AD122">
        <v>2</v>
      </c>
      <c r="AE122">
        <v>11</v>
      </c>
      <c r="AF122">
        <v>31</v>
      </c>
      <c r="AG122">
        <v>11</v>
      </c>
      <c r="AH122">
        <v>283</v>
      </c>
      <c r="AI122">
        <v>395</v>
      </c>
    </row>
    <row r="123" spans="1:35">
      <c r="A123" t="s">
        <v>350</v>
      </c>
      <c r="B123" t="s">
        <v>339</v>
      </c>
      <c r="C123" t="str">
        <f t="shared" si="8"/>
        <v>180504</v>
      </c>
      <c r="D123" t="s">
        <v>349</v>
      </c>
      <c r="E123">
        <v>17</v>
      </c>
      <c r="F123">
        <v>988</v>
      </c>
      <c r="G123">
        <v>761</v>
      </c>
      <c r="H123">
        <v>309</v>
      </c>
      <c r="I123">
        <v>452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452</v>
      </c>
      <c r="T123">
        <v>0</v>
      </c>
      <c r="U123">
        <v>0</v>
      </c>
      <c r="V123">
        <v>452</v>
      </c>
      <c r="W123">
        <v>9</v>
      </c>
      <c r="X123">
        <v>0</v>
      </c>
      <c r="Y123">
        <v>9</v>
      </c>
      <c r="Z123">
        <v>0</v>
      </c>
      <c r="AA123">
        <v>443</v>
      </c>
      <c r="AB123">
        <v>36</v>
      </c>
      <c r="AC123">
        <v>24</v>
      </c>
      <c r="AD123">
        <v>3</v>
      </c>
      <c r="AE123">
        <v>22</v>
      </c>
      <c r="AF123">
        <v>13</v>
      </c>
      <c r="AG123">
        <v>16</v>
      </c>
      <c r="AH123">
        <v>329</v>
      </c>
      <c r="AI123">
        <v>443</v>
      </c>
    </row>
    <row r="124" spans="1:35">
      <c r="A124" t="s">
        <v>348</v>
      </c>
      <c r="B124" t="s">
        <v>339</v>
      </c>
      <c r="C124" t="str">
        <f t="shared" si="8"/>
        <v>180504</v>
      </c>
      <c r="D124" t="s">
        <v>347</v>
      </c>
      <c r="E124">
        <v>18</v>
      </c>
      <c r="F124">
        <v>896</v>
      </c>
      <c r="G124">
        <v>684</v>
      </c>
      <c r="H124">
        <v>256</v>
      </c>
      <c r="I124">
        <v>428</v>
      </c>
      <c r="J124">
        <v>0</v>
      </c>
      <c r="K124">
        <v>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428</v>
      </c>
      <c r="T124">
        <v>0</v>
      </c>
      <c r="U124">
        <v>0</v>
      </c>
      <c r="V124">
        <v>428</v>
      </c>
      <c r="W124">
        <v>11</v>
      </c>
      <c r="X124">
        <v>4</v>
      </c>
      <c r="Y124">
        <v>7</v>
      </c>
      <c r="Z124">
        <v>0</v>
      </c>
      <c r="AA124">
        <v>417</v>
      </c>
      <c r="AB124">
        <v>31</v>
      </c>
      <c r="AC124">
        <v>28</v>
      </c>
      <c r="AD124">
        <v>6</v>
      </c>
      <c r="AE124">
        <v>25</v>
      </c>
      <c r="AF124">
        <v>43</v>
      </c>
      <c r="AG124">
        <v>18</v>
      </c>
      <c r="AH124">
        <v>266</v>
      </c>
      <c r="AI124">
        <v>417</v>
      </c>
    </row>
    <row r="125" spans="1:35">
      <c r="A125" t="s">
        <v>346</v>
      </c>
      <c r="B125" t="s">
        <v>339</v>
      </c>
      <c r="C125" t="str">
        <f t="shared" si="8"/>
        <v>180504</v>
      </c>
      <c r="D125" t="s">
        <v>345</v>
      </c>
      <c r="E125">
        <v>19</v>
      </c>
      <c r="F125">
        <v>998</v>
      </c>
      <c r="G125">
        <v>773</v>
      </c>
      <c r="H125">
        <v>247</v>
      </c>
      <c r="I125">
        <v>526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526</v>
      </c>
      <c r="T125">
        <v>0</v>
      </c>
      <c r="U125">
        <v>0</v>
      </c>
      <c r="V125">
        <v>526</v>
      </c>
      <c r="W125">
        <v>8</v>
      </c>
      <c r="X125">
        <v>0</v>
      </c>
      <c r="Y125">
        <v>8</v>
      </c>
      <c r="Z125">
        <v>0</v>
      </c>
      <c r="AA125">
        <v>518</v>
      </c>
      <c r="AB125">
        <v>22</v>
      </c>
      <c r="AC125">
        <v>32</v>
      </c>
      <c r="AD125">
        <v>4</v>
      </c>
      <c r="AE125">
        <v>33</v>
      </c>
      <c r="AF125">
        <v>18</v>
      </c>
      <c r="AG125">
        <v>11</v>
      </c>
      <c r="AH125">
        <v>398</v>
      </c>
      <c r="AI125">
        <v>518</v>
      </c>
    </row>
    <row r="126" spans="1:35">
      <c r="A126" t="s">
        <v>344</v>
      </c>
      <c r="B126" t="s">
        <v>339</v>
      </c>
      <c r="C126" t="str">
        <f t="shared" si="8"/>
        <v>180504</v>
      </c>
      <c r="D126" t="s">
        <v>343</v>
      </c>
      <c r="E126">
        <v>20</v>
      </c>
      <c r="F126">
        <v>625</v>
      </c>
      <c r="G126">
        <v>481</v>
      </c>
      <c r="H126">
        <v>209</v>
      </c>
      <c r="I126">
        <v>272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272</v>
      </c>
      <c r="T126">
        <v>0</v>
      </c>
      <c r="U126">
        <v>0</v>
      </c>
      <c r="V126">
        <v>272</v>
      </c>
      <c r="W126">
        <v>2</v>
      </c>
      <c r="X126">
        <v>0</v>
      </c>
      <c r="Y126">
        <v>0</v>
      </c>
      <c r="Z126">
        <v>0</v>
      </c>
      <c r="AA126">
        <v>270</v>
      </c>
      <c r="AB126">
        <v>15</v>
      </c>
      <c r="AC126">
        <v>17</v>
      </c>
      <c r="AD126">
        <v>3</v>
      </c>
      <c r="AE126">
        <v>66</v>
      </c>
      <c r="AF126">
        <v>14</v>
      </c>
      <c r="AG126">
        <v>4</v>
      </c>
      <c r="AH126">
        <v>151</v>
      </c>
      <c r="AI126">
        <v>270</v>
      </c>
    </row>
    <row r="127" spans="1:35">
      <c r="A127" t="s">
        <v>342</v>
      </c>
      <c r="B127" t="s">
        <v>339</v>
      </c>
      <c r="C127" t="str">
        <f t="shared" si="8"/>
        <v>180504</v>
      </c>
      <c r="D127" t="s">
        <v>341</v>
      </c>
      <c r="E127">
        <v>21</v>
      </c>
      <c r="F127">
        <v>461</v>
      </c>
      <c r="G127">
        <v>364</v>
      </c>
      <c r="H127">
        <v>143</v>
      </c>
      <c r="I127">
        <v>221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221</v>
      </c>
      <c r="T127">
        <v>0</v>
      </c>
      <c r="U127">
        <v>0</v>
      </c>
      <c r="V127">
        <v>221</v>
      </c>
      <c r="W127">
        <v>3</v>
      </c>
      <c r="X127">
        <v>0</v>
      </c>
      <c r="Y127">
        <v>3</v>
      </c>
      <c r="Z127">
        <v>0</v>
      </c>
      <c r="AA127">
        <v>218</v>
      </c>
      <c r="AB127">
        <v>17</v>
      </c>
      <c r="AC127">
        <v>12</v>
      </c>
      <c r="AD127">
        <v>6</v>
      </c>
      <c r="AE127">
        <v>13</v>
      </c>
      <c r="AF127">
        <v>10</v>
      </c>
      <c r="AG127">
        <v>6</v>
      </c>
      <c r="AH127">
        <v>154</v>
      </c>
      <c r="AI127">
        <v>218</v>
      </c>
    </row>
    <row r="128" spans="1:35">
      <c r="A128" t="s">
        <v>340</v>
      </c>
      <c r="B128" t="s">
        <v>339</v>
      </c>
      <c r="C128" t="str">
        <f t="shared" si="8"/>
        <v>180504</v>
      </c>
      <c r="D128" t="s">
        <v>338</v>
      </c>
      <c r="E128">
        <v>22</v>
      </c>
      <c r="F128">
        <v>176</v>
      </c>
      <c r="G128">
        <v>204</v>
      </c>
      <c r="H128">
        <v>120</v>
      </c>
      <c r="I128">
        <v>84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84</v>
      </c>
      <c r="T128">
        <v>0</v>
      </c>
      <c r="U128">
        <v>0</v>
      </c>
      <c r="V128">
        <v>84</v>
      </c>
      <c r="W128">
        <v>0</v>
      </c>
      <c r="X128">
        <v>0</v>
      </c>
      <c r="Y128">
        <v>0</v>
      </c>
      <c r="Z128">
        <v>0</v>
      </c>
      <c r="AA128">
        <v>84</v>
      </c>
      <c r="AB128">
        <v>5</v>
      </c>
      <c r="AC128">
        <v>9</v>
      </c>
      <c r="AD128">
        <v>4</v>
      </c>
      <c r="AE128">
        <v>8</v>
      </c>
      <c r="AF128">
        <v>39</v>
      </c>
      <c r="AG128">
        <v>4</v>
      </c>
      <c r="AH128">
        <v>15</v>
      </c>
      <c r="AI128">
        <v>84</v>
      </c>
    </row>
    <row r="129" spans="1:35">
      <c r="A129" t="s">
        <v>337</v>
      </c>
      <c r="B129" t="s">
        <v>325</v>
      </c>
      <c r="C129" t="str">
        <f t="shared" ref="C129:C136" si="9">"180505"</f>
        <v>180505</v>
      </c>
      <c r="D129" t="s">
        <v>336</v>
      </c>
      <c r="E129">
        <v>1</v>
      </c>
      <c r="F129">
        <v>1136</v>
      </c>
      <c r="G129">
        <v>872</v>
      </c>
      <c r="H129">
        <v>291</v>
      </c>
      <c r="I129">
        <v>581</v>
      </c>
      <c r="J129">
        <v>7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581</v>
      </c>
      <c r="T129">
        <v>0</v>
      </c>
      <c r="U129">
        <v>0</v>
      </c>
      <c r="V129">
        <v>581</v>
      </c>
      <c r="W129">
        <v>12</v>
      </c>
      <c r="X129">
        <v>1</v>
      </c>
      <c r="Y129">
        <v>11</v>
      </c>
      <c r="Z129">
        <v>0</v>
      </c>
      <c r="AA129">
        <v>569</v>
      </c>
      <c r="AB129">
        <v>44</v>
      </c>
      <c r="AC129">
        <v>25</v>
      </c>
      <c r="AD129">
        <v>3</v>
      </c>
      <c r="AE129">
        <v>21</v>
      </c>
      <c r="AF129">
        <v>53</v>
      </c>
      <c r="AG129">
        <v>21</v>
      </c>
      <c r="AH129">
        <v>402</v>
      </c>
      <c r="AI129">
        <v>569</v>
      </c>
    </row>
    <row r="130" spans="1:35">
      <c r="A130" t="s">
        <v>335</v>
      </c>
      <c r="B130" t="s">
        <v>325</v>
      </c>
      <c r="C130" t="str">
        <f t="shared" si="9"/>
        <v>180505</v>
      </c>
      <c r="D130" t="s">
        <v>329</v>
      </c>
      <c r="E130">
        <v>2</v>
      </c>
      <c r="F130">
        <v>324</v>
      </c>
      <c r="G130">
        <v>250</v>
      </c>
      <c r="H130">
        <v>87</v>
      </c>
      <c r="I130">
        <v>163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163</v>
      </c>
      <c r="T130">
        <v>0</v>
      </c>
      <c r="U130">
        <v>0</v>
      </c>
      <c r="V130">
        <v>163</v>
      </c>
      <c r="W130">
        <v>7</v>
      </c>
      <c r="X130">
        <v>1</v>
      </c>
      <c r="Y130">
        <v>6</v>
      </c>
      <c r="Z130">
        <v>0</v>
      </c>
      <c r="AA130">
        <v>156</v>
      </c>
      <c r="AB130">
        <v>1</v>
      </c>
      <c r="AC130">
        <v>6</v>
      </c>
      <c r="AD130">
        <v>5</v>
      </c>
      <c r="AE130">
        <v>15</v>
      </c>
      <c r="AF130">
        <v>8</v>
      </c>
      <c r="AG130">
        <v>5</v>
      </c>
      <c r="AH130">
        <v>116</v>
      </c>
      <c r="AI130">
        <v>156</v>
      </c>
    </row>
    <row r="131" spans="1:35">
      <c r="A131" t="s">
        <v>334</v>
      </c>
      <c r="B131" t="s">
        <v>325</v>
      </c>
      <c r="C131" t="str">
        <f t="shared" si="9"/>
        <v>180505</v>
      </c>
      <c r="D131" t="s">
        <v>324</v>
      </c>
      <c r="E131">
        <v>3</v>
      </c>
      <c r="F131">
        <v>1139</v>
      </c>
      <c r="G131">
        <v>873</v>
      </c>
      <c r="H131">
        <v>344</v>
      </c>
      <c r="I131">
        <v>529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529</v>
      </c>
      <c r="T131">
        <v>0</v>
      </c>
      <c r="U131">
        <v>0</v>
      </c>
      <c r="V131">
        <v>529</v>
      </c>
      <c r="W131">
        <v>10</v>
      </c>
      <c r="X131">
        <v>0</v>
      </c>
      <c r="Y131">
        <v>10</v>
      </c>
      <c r="Z131">
        <v>0</v>
      </c>
      <c r="AA131">
        <v>519</v>
      </c>
      <c r="AB131">
        <v>45</v>
      </c>
      <c r="AC131">
        <v>19</v>
      </c>
      <c r="AD131">
        <v>3</v>
      </c>
      <c r="AE131">
        <v>28</v>
      </c>
      <c r="AF131">
        <v>35</v>
      </c>
      <c r="AG131">
        <v>7</v>
      </c>
      <c r="AH131">
        <v>382</v>
      </c>
      <c r="AI131">
        <v>519</v>
      </c>
    </row>
    <row r="132" spans="1:35">
      <c r="A132" t="s">
        <v>333</v>
      </c>
      <c r="B132" t="s">
        <v>325</v>
      </c>
      <c r="C132" t="str">
        <f t="shared" si="9"/>
        <v>180505</v>
      </c>
      <c r="D132" t="s">
        <v>324</v>
      </c>
      <c r="E132">
        <v>4</v>
      </c>
      <c r="F132">
        <v>1109</v>
      </c>
      <c r="G132">
        <v>842</v>
      </c>
      <c r="H132">
        <v>339</v>
      </c>
      <c r="I132">
        <v>503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503</v>
      </c>
      <c r="T132">
        <v>0</v>
      </c>
      <c r="U132">
        <v>0</v>
      </c>
      <c r="V132">
        <v>503</v>
      </c>
      <c r="W132">
        <v>10</v>
      </c>
      <c r="X132">
        <v>1</v>
      </c>
      <c r="Y132">
        <v>9</v>
      </c>
      <c r="Z132">
        <v>0</v>
      </c>
      <c r="AA132">
        <v>493</v>
      </c>
      <c r="AB132">
        <v>14</v>
      </c>
      <c r="AC132">
        <v>17</v>
      </c>
      <c r="AD132">
        <v>3</v>
      </c>
      <c r="AE132">
        <v>16</v>
      </c>
      <c r="AF132">
        <v>14</v>
      </c>
      <c r="AG132">
        <v>10</v>
      </c>
      <c r="AH132">
        <v>419</v>
      </c>
      <c r="AI132">
        <v>493</v>
      </c>
    </row>
    <row r="133" spans="1:35">
      <c r="A133" t="s">
        <v>332</v>
      </c>
      <c r="B133" t="s">
        <v>325</v>
      </c>
      <c r="C133" t="str">
        <f t="shared" si="9"/>
        <v>180505</v>
      </c>
      <c r="D133" t="s">
        <v>331</v>
      </c>
      <c r="E133">
        <v>5</v>
      </c>
      <c r="F133">
        <v>486</v>
      </c>
      <c r="G133">
        <v>370</v>
      </c>
      <c r="H133">
        <v>130</v>
      </c>
      <c r="I133">
        <v>240</v>
      </c>
      <c r="J133">
        <v>0</v>
      </c>
      <c r="K133">
        <v>1</v>
      </c>
      <c r="L133">
        <v>2</v>
      </c>
      <c r="M133">
        <v>2</v>
      </c>
      <c r="N133">
        <v>0</v>
      </c>
      <c r="O133">
        <v>0</v>
      </c>
      <c r="P133">
        <v>0</v>
      </c>
      <c r="Q133">
        <v>0</v>
      </c>
      <c r="R133">
        <v>2</v>
      </c>
      <c r="S133">
        <v>242</v>
      </c>
      <c r="T133">
        <v>2</v>
      </c>
      <c r="U133">
        <v>0</v>
      </c>
      <c r="V133">
        <v>242</v>
      </c>
      <c r="W133">
        <v>1</v>
      </c>
      <c r="X133">
        <v>0</v>
      </c>
      <c r="Y133">
        <v>1</v>
      </c>
      <c r="Z133">
        <v>0</v>
      </c>
      <c r="AA133">
        <v>241</v>
      </c>
      <c r="AB133">
        <v>17</v>
      </c>
      <c r="AC133">
        <v>14</v>
      </c>
      <c r="AD133">
        <v>2</v>
      </c>
      <c r="AE133">
        <v>18</v>
      </c>
      <c r="AF133">
        <v>11</v>
      </c>
      <c r="AG133">
        <v>5</v>
      </c>
      <c r="AH133">
        <v>174</v>
      </c>
      <c r="AI133">
        <v>241</v>
      </c>
    </row>
    <row r="134" spans="1:35">
      <c r="A134" t="s">
        <v>330</v>
      </c>
      <c r="B134" t="s">
        <v>325</v>
      </c>
      <c r="C134" t="str">
        <f t="shared" si="9"/>
        <v>180505</v>
      </c>
      <c r="D134" t="s">
        <v>329</v>
      </c>
      <c r="E134">
        <v>6</v>
      </c>
      <c r="F134">
        <v>821</v>
      </c>
      <c r="G134">
        <v>633</v>
      </c>
      <c r="H134">
        <v>248</v>
      </c>
      <c r="I134">
        <v>385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385</v>
      </c>
      <c r="T134">
        <v>0</v>
      </c>
      <c r="U134">
        <v>0</v>
      </c>
      <c r="V134">
        <v>385</v>
      </c>
      <c r="W134">
        <v>4</v>
      </c>
      <c r="X134">
        <v>2</v>
      </c>
      <c r="Y134">
        <v>2</v>
      </c>
      <c r="Z134">
        <v>0</v>
      </c>
      <c r="AA134">
        <v>381</v>
      </c>
      <c r="AB134">
        <v>17</v>
      </c>
      <c r="AC134">
        <v>21</v>
      </c>
      <c r="AD134">
        <v>2</v>
      </c>
      <c r="AE134">
        <v>15</v>
      </c>
      <c r="AF134">
        <v>10</v>
      </c>
      <c r="AG134">
        <v>9</v>
      </c>
      <c r="AH134">
        <v>307</v>
      </c>
      <c r="AI134">
        <v>381</v>
      </c>
    </row>
    <row r="135" spans="1:35">
      <c r="A135" t="s">
        <v>328</v>
      </c>
      <c r="B135" t="s">
        <v>325</v>
      </c>
      <c r="C135" t="str">
        <f t="shared" si="9"/>
        <v>180505</v>
      </c>
      <c r="D135" t="s">
        <v>327</v>
      </c>
      <c r="E135">
        <v>7</v>
      </c>
      <c r="F135">
        <v>740</v>
      </c>
      <c r="G135">
        <v>572</v>
      </c>
      <c r="H135">
        <v>298</v>
      </c>
      <c r="I135">
        <v>274</v>
      </c>
      <c r="J135">
        <v>1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274</v>
      </c>
      <c r="T135">
        <v>0</v>
      </c>
      <c r="U135">
        <v>0</v>
      </c>
      <c r="V135">
        <v>274</v>
      </c>
      <c r="W135">
        <v>7</v>
      </c>
      <c r="X135">
        <v>0</v>
      </c>
      <c r="Y135">
        <v>7</v>
      </c>
      <c r="Z135">
        <v>0</v>
      </c>
      <c r="AA135">
        <v>267</v>
      </c>
      <c r="AB135">
        <v>5</v>
      </c>
      <c r="AC135">
        <v>14</v>
      </c>
      <c r="AD135">
        <v>2</v>
      </c>
      <c r="AE135">
        <v>12</v>
      </c>
      <c r="AF135">
        <v>13</v>
      </c>
      <c r="AG135">
        <v>5</v>
      </c>
      <c r="AH135">
        <v>216</v>
      </c>
      <c r="AI135">
        <v>267</v>
      </c>
    </row>
    <row r="136" spans="1:35">
      <c r="A136" t="s">
        <v>326</v>
      </c>
      <c r="B136" t="s">
        <v>325</v>
      </c>
      <c r="C136" t="str">
        <f t="shared" si="9"/>
        <v>180505</v>
      </c>
      <c r="D136" t="s">
        <v>324</v>
      </c>
      <c r="E136">
        <v>8</v>
      </c>
      <c r="F136">
        <v>1350</v>
      </c>
      <c r="G136">
        <v>1044</v>
      </c>
      <c r="H136">
        <v>329</v>
      </c>
      <c r="I136">
        <v>715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715</v>
      </c>
      <c r="T136">
        <v>0</v>
      </c>
      <c r="U136">
        <v>0</v>
      </c>
      <c r="V136">
        <v>715</v>
      </c>
      <c r="W136">
        <v>12</v>
      </c>
      <c r="X136">
        <v>5</v>
      </c>
      <c r="Y136">
        <v>7</v>
      </c>
      <c r="Z136">
        <v>0</v>
      </c>
      <c r="AA136">
        <v>703</v>
      </c>
      <c r="AB136">
        <v>47</v>
      </c>
      <c r="AC136">
        <v>58</v>
      </c>
      <c r="AD136">
        <v>9</v>
      </c>
      <c r="AE136">
        <v>49</v>
      </c>
      <c r="AF136">
        <v>76</v>
      </c>
      <c r="AG136">
        <v>34</v>
      </c>
      <c r="AH136">
        <v>430</v>
      </c>
      <c r="AI136">
        <v>703</v>
      </c>
    </row>
    <row r="137" spans="1:35">
      <c r="A137" t="s">
        <v>323</v>
      </c>
      <c r="B137" t="s">
        <v>315</v>
      </c>
      <c r="C137" t="str">
        <f>"180506"</f>
        <v>180506</v>
      </c>
      <c r="D137" t="s">
        <v>322</v>
      </c>
      <c r="E137">
        <v>1</v>
      </c>
      <c r="F137">
        <v>222</v>
      </c>
      <c r="G137">
        <v>190</v>
      </c>
      <c r="H137">
        <v>140</v>
      </c>
      <c r="I137">
        <v>50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50</v>
      </c>
      <c r="T137">
        <v>0</v>
      </c>
      <c r="U137">
        <v>0</v>
      </c>
      <c r="V137">
        <v>50</v>
      </c>
      <c r="W137">
        <v>8</v>
      </c>
      <c r="X137">
        <v>1</v>
      </c>
      <c r="Y137">
        <v>6</v>
      </c>
      <c r="Z137">
        <v>0</v>
      </c>
      <c r="AA137">
        <v>42</v>
      </c>
      <c r="AB137">
        <v>6</v>
      </c>
      <c r="AC137">
        <v>3</v>
      </c>
      <c r="AD137">
        <v>1</v>
      </c>
      <c r="AE137">
        <v>1</v>
      </c>
      <c r="AF137">
        <v>5</v>
      </c>
      <c r="AG137">
        <v>2</v>
      </c>
      <c r="AH137">
        <v>24</v>
      </c>
      <c r="AI137">
        <v>42</v>
      </c>
    </row>
    <row r="138" spans="1:35">
      <c r="A138" t="s">
        <v>321</v>
      </c>
      <c r="B138" t="s">
        <v>315</v>
      </c>
      <c r="C138" t="str">
        <f>"180506"</f>
        <v>180506</v>
      </c>
      <c r="D138" t="s">
        <v>320</v>
      </c>
      <c r="E138">
        <v>2</v>
      </c>
      <c r="F138">
        <v>668</v>
      </c>
      <c r="G138">
        <v>511</v>
      </c>
      <c r="H138">
        <v>210</v>
      </c>
      <c r="I138">
        <v>301</v>
      </c>
      <c r="J138">
        <v>0</v>
      </c>
      <c r="K138">
        <v>13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301</v>
      </c>
      <c r="T138">
        <v>0</v>
      </c>
      <c r="U138">
        <v>0</v>
      </c>
      <c r="V138">
        <v>301</v>
      </c>
      <c r="W138">
        <v>17</v>
      </c>
      <c r="X138">
        <v>1</v>
      </c>
      <c r="Y138">
        <v>16</v>
      </c>
      <c r="Z138">
        <v>0</v>
      </c>
      <c r="AA138">
        <v>284</v>
      </c>
      <c r="AB138">
        <v>40</v>
      </c>
      <c r="AC138">
        <v>11</v>
      </c>
      <c r="AD138">
        <v>7</v>
      </c>
      <c r="AE138">
        <v>17</v>
      </c>
      <c r="AF138">
        <v>35</v>
      </c>
      <c r="AG138">
        <v>3</v>
      </c>
      <c r="AH138">
        <v>171</v>
      </c>
      <c r="AI138">
        <v>284</v>
      </c>
    </row>
    <row r="139" spans="1:35">
      <c r="A139" t="s">
        <v>319</v>
      </c>
      <c r="B139" t="s">
        <v>315</v>
      </c>
      <c r="C139" t="str">
        <f>"180506"</f>
        <v>180506</v>
      </c>
      <c r="D139" t="s">
        <v>318</v>
      </c>
      <c r="E139">
        <v>3</v>
      </c>
      <c r="F139">
        <v>202</v>
      </c>
      <c r="G139">
        <v>160</v>
      </c>
      <c r="H139">
        <v>55</v>
      </c>
      <c r="I139">
        <v>105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105</v>
      </c>
      <c r="T139">
        <v>0</v>
      </c>
      <c r="U139">
        <v>0</v>
      </c>
      <c r="V139">
        <v>105</v>
      </c>
      <c r="W139">
        <v>6</v>
      </c>
      <c r="X139">
        <v>0</v>
      </c>
      <c r="Y139">
        <v>6</v>
      </c>
      <c r="Z139">
        <v>0</v>
      </c>
      <c r="AA139">
        <v>99</v>
      </c>
      <c r="AB139">
        <v>19</v>
      </c>
      <c r="AC139">
        <v>5</v>
      </c>
      <c r="AD139">
        <v>0</v>
      </c>
      <c r="AE139">
        <v>1</v>
      </c>
      <c r="AF139">
        <v>7</v>
      </c>
      <c r="AG139">
        <v>1</v>
      </c>
      <c r="AH139">
        <v>66</v>
      </c>
      <c r="AI139">
        <v>99</v>
      </c>
    </row>
    <row r="140" spans="1:35">
      <c r="A140" t="s">
        <v>317</v>
      </c>
      <c r="B140" t="s">
        <v>315</v>
      </c>
      <c r="C140" t="str">
        <f>"180506"</f>
        <v>180506</v>
      </c>
      <c r="D140" t="s">
        <v>184</v>
      </c>
      <c r="E140">
        <v>4</v>
      </c>
      <c r="F140">
        <v>211</v>
      </c>
      <c r="G140">
        <v>160</v>
      </c>
      <c r="H140">
        <v>87</v>
      </c>
      <c r="I140">
        <v>73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73</v>
      </c>
      <c r="T140">
        <v>0</v>
      </c>
      <c r="U140">
        <v>0</v>
      </c>
      <c r="V140">
        <v>73</v>
      </c>
      <c r="W140">
        <v>5</v>
      </c>
      <c r="X140">
        <v>1</v>
      </c>
      <c r="Y140">
        <v>4</v>
      </c>
      <c r="Z140">
        <v>0</v>
      </c>
      <c r="AA140">
        <v>68</v>
      </c>
      <c r="AB140">
        <v>12</v>
      </c>
      <c r="AC140">
        <v>2</v>
      </c>
      <c r="AD140">
        <v>1</v>
      </c>
      <c r="AE140">
        <v>5</v>
      </c>
      <c r="AF140">
        <v>22</v>
      </c>
      <c r="AG140">
        <v>1</v>
      </c>
      <c r="AH140">
        <v>25</v>
      </c>
      <c r="AI140">
        <v>68</v>
      </c>
    </row>
    <row r="141" spans="1:35">
      <c r="A141" t="s">
        <v>316</v>
      </c>
      <c r="B141" t="s">
        <v>315</v>
      </c>
      <c r="C141" t="str">
        <f>"180506"</f>
        <v>180506</v>
      </c>
      <c r="D141" t="s">
        <v>53</v>
      </c>
      <c r="E141">
        <v>5</v>
      </c>
      <c r="F141">
        <v>277</v>
      </c>
      <c r="G141">
        <v>211</v>
      </c>
      <c r="H141">
        <v>143</v>
      </c>
      <c r="I141">
        <v>68</v>
      </c>
      <c r="J141">
        <v>0</v>
      </c>
      <c r="K141">
        <v>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68</v>
      </c>
      <c r="T141">
        <v>0</v>
      </c>
      <c r="U141">
        <v>0</v>
      </c>
      <c r="V141">
        <v>68</v>
      </c>
      <c r="W141">
        <v>1</v>
      </c>
      <c r="X141">
        <v>0</v>
      </c>
      <c r="Y141">
        <v>1</v>
      </c>
      <c r="Z141">
        <v>0</v>
      </c>
      <c r="AA141">
        <v>67</v>
      </c>
      <c r="AB141">
        <v>8</v>
      </c>
      <c r="AC141">
        <v>4</v>
      </c>
      <c r="AD141">
        <v>4</v>
      </c>
      <c r="AE141">
        <v>0</v>
      </c>
      <c r="AF141">
        <v>6</v>
      </c>
      <c r="AG141">
        <v>0</v>
      </c>
      <c r="AH141">
        <v>45</v>
      </c>
      <c r="AI141">
        <v>67</v>
      </c>
    </row>
    <row r="142" spans="1:35">
      <c r="A142" t="s">
        <v>314</v>
      </c>
      <c r="B142" t="s">
        <v>291</v>
      </c>
      <c r="C142" t="str">
        <f t="shared" ref="C142:C153" si="10">"180507"</f>
        <v>180507</v>
      </c>
      <c r="D142" t="s">
        <v>313</v>
      </c>
      <c r="E142">
        <v>1</v>
      </c>
      <c r="F142">
        <v>1148</v>
      </c>
      <c r="G142">
        <v>892</v>
      </c>
      <c r="H142">
        <v>272</v>
      </c>
      <c r="I142">
        <v>620</v>
      </c>
      <c r="J142">
        <v>0</v>
      </c>
      <c r="K142">
        <v>6</v>
      </c>
      <c r="L142">
        <v>2</v>
      </c>
      <c r="M142">
        <v>2</v>
      </c>
      <c r="N142">
        <v>0</v>
      </c>
      <c r="O142">
        <v>0</v>
      </c>
      <c r="P142">
        <v>0</v>
      </c>
      <c r="Q142">
        <v>0</v>
      </c>
      <c r="R142">
        <v>2</v>
      </c>
      <c r="S142">
        <v>621</v>
      </c>
      <c r="T142">
        <v>2</v>
      </c>
      <c r="U142">
        <v>0</v>
      </c>
      <c r="V142">
        <v>621</v>
      </c>
      <c r="W142">
        <v>24</v>
      </c>
      <c r="X142">
        <v>4</v>
      </c>
      <c r="Y142">
        <v>20</v>
      </c>
      <c r="Z142">
        <v>0</v>
      </c>
      <c r="AA142">
        <v>597</v>
      </c>
      <c r="AB142">
        <v>42</v>
      </c>
      <c r="AC142">
        <v>46</v>
      </c>
      <c r="AD142">
        <v>12</v>
      </c>
      <c r="AE142">
        <v>33</v>
      </c>
      <c r="AF142">
        <v>72</v>
      </c>
      <c r="AG142">
        <v>20</v>
      </c>
      <c r="AH142">
        <v>372</v>
      </c>
      <c r="AI142">
        <v>597</v>
      </c>
    </row>
    <row r="143" spans="1:35">
      <c r="A143" t="s">
        <v>312</v>
      </c>
      <c r="B143" t="s">
        <v>291</v>
      </c>
      <c r="C143" t="str">
        <f t="shared" si="10"/>
        <v>180507</v>
      </c>
      <c r="D143" t="s">
        <v>311</v>
      </c>
      <c r="E143">
        <v>2</v>
      </c>
      <c r="F143">
        <v>570</v>
      </c>
      <c r="G143">
        <v>451</v>
      </c>
      <c r="H143">
        <v>107</v>
      </c>
      <c r="I143">
        <v>344</v>
      </c>
      <c r="J143">
        <v>1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344</v>
      </c>
      <c r="T143">
        <v>0</v>
      </c>
      <c r="U143">
        <v>0</v>
      </c>
      <c r="V143">
        <v>344</v>
      </c>
      <c r="W143">
        <v>8</v>
      </c>
      <c r="X143">
        <v>1</v>
      </c>
      <c r="Y143">
        <v>7</v>
      </c>
      <c r="Z143">
        <v>0</v>
      </c>
      <c r="AA143">
        <v>336</v>
      </c>
      <c r="AB143">
        <v>25</v>
      </c>
      <c r="AC143">
        <v>10</v>
      </c>
      <c r="AD143">
        <v>0</v>
      </c>
      <c r="AE143">
        <v>12</v>
      </c>
      <c r="AF143">
        <v>21</v>
      </c>
      <c r="AG143">
        <v>10</v>
      </c>
      <c r="AH143">
        <v>258</v>
      </c>
      <c r="AI143">
        <v>336</v>
      </c>
    </row>
    <row r="144" spans="1:35">
      <c r="A144" t="s">
        <v>310</v>
      </c>
      <c r="B144" t="s">
        <v>291</v>
      </c>
      <c r="C144" t="str">
        <f t="shared" si="10"/>
        <v>180507</v>
      </c>
      <c r="D144" t="s">
        <v>309</v>
      </c>
      <c r="E144">
        <v>3</v>
      </c>
      <c r="F144">
        <v>531</v>
      </c>
      <c r="G144">
        <v>411</v>
      </c>
      <c r="H144">
        <v>198</v>
      </c>
      <c r="I144">
        <v>213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213</v>
      </c>
      <c r="T144">
        <v>0</v>
      </c>
      <c r="U144">
        <v>0</v>
      </c>
      <c r="V144">
        <v>213</v>
      </c>
      <c r="W144">
        <v>4</v>
      </c>
      <c r="X144">
        <v>2</v>
      </c>
      <c r="Y144">
        <v>2</v>
      </c>
      <c r="Z144">
        <v>0</v>
      </c>
      <c r="AA144">
        <v>209</v>
      </c>
      <c r="AB144">
        <v>11</v>
      </c>
      <c r="AC144">
        <v>17</v>
      </c>
      <c r="AD144">
        <v>4</v>
      </c>
      <c r="AE144">
        <v>2</v>
      </c>
      <c r="AF144">
        <v>9</v>
      </c>
      <c r="AG144">
        <v>7</v>
      </c>
      <c r="AH144">
        <v>159</v>
      </c>
      <c r="AI144">
        <v>209</v>
      </c>
    </row>
    <row r="145" spans="1:35">
      <c r="A145" t="s">
        <v>308</v>
      </c>
      <c r="B145" t="s">
        <v>291</v>
      </c>
      <c r="C145" t="str">
        <f t="shared" si="10"/>
        <v>180507</v>
      </c>
      <c r="D145" t="s">
        <v>307</v>
      </c>
      <c r="E145">
        <v>4</v>
      </c>
      <c r="F145">
        <v>806</v>
      </c>
      <c r="G145">
        <v>620</v>
      </c>
      <c r="H145">
        <v>245</v>
      </c>
      <c r="I145">
        <v>375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375</v>
      </c>
      <c r="T145">
        <v>0</v>
      </c>
      <c r="U145">
        <v>0</v>
      </c>
      <c r="V145">
        <v>375</v>
      </c>
      <c r="W145">
        <v>10</v>
      </c>
      <c r="X145">
        <v>1</v>
      </c>
      <c r="Y145">
        <v>9</v>
      </c>
      <c r="Z145">
        <v>0</v>
      </c>
      <c r="AA145">
        <v>365</v>
      </c>
      <c r="AB145">
        <v>61</v>
      </c>
      <c r="AC145">
        <v>18</v>
      </c>
      <c r="AD145">
        <v>4</v>
      </c>
      <c r="AE145">
        <v>6</v>
      </c>
      <c r="AF145">
        <v>23</v>
      </c>
      <c r="AG145">
        <v>8</v>
      </c>
      <c r="AH145">
        <v>245</v>
      </c>
      <c r="AI145">
        <v>365</v>
      </c>
    </row>
    <row r="146" spans="1:35">
      <c r="A146" t="s">
        <v>306</v>
      </c>
      <c r="B146" t="s">
        <v>291</v>
      </c>
      <c r="C146" t="str">
        <f t="shared" si="10"/>
        <v>180507</v>
      </c>
      <c r="D146" t="s">
        <v>305</v>
      </c>
      <c r="E146">
        <v>5</v>
      </c>
      <c r="F146">
        <v>1011</v>
      </c>
      <c r="G146">
        <v>771</v>
      </c>
      <c r="H146">
        <v>295</v>
      </c>
      <c r="I146">
        <v>476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476</v>
      </c>
      <c r="T146">
        <v>0</v>
      </c>
      <c r="U146">
        <v>0</v>
      </c>
      <c r="V146">
        <v>476</v>
      </c>
      <c r="W146">
        <v>8</v>
      </c>
      <c r="X146">
        <v>1</v>
      </c>
      <c r="Y146">
        <v>7</v>
      </c>
      <c r="Z146">
        <v>0</v>
      </c>
      <c r="AA146">
        <v>468</v>
      </c>
      <c r="AB146">
        <v>69</v>
      </c>
      <c r="AC146">
        <v>22</v>
      </c>
      <c r="AD146">
        <v>13</v>
      </c>
      <c r="AE146">
        <v>27</v>
      </c>
      <c r="AF146">
        <v>31</v>
      </c>
      <c r="AG146">
        <v>9</v>
      </c>
      <c r="AH146">
        <v>297</v>
      </c>
      <c r="AI146">
        <v>468</v>
      </c>
    </row>
    <row r="147" spans="1:35">
      <c r="A147" t="s">
        <v>304</v>
      </c>
      <c r="B147" t="s">
        <v>291</v>
      </c>
      <c r="C147" t="str">
        <f t="shared" si="10"/>
        <v>180507</v>
      </c>
      <c r="D147" t="s">
        <v>303</v>
      </c>
      <c r="E147">
        <v>6</v>
      </c>
      <c r="F147">
        <v>524</v>
      </c>
      <c r="G147">
        <v>410</v>
      </c>
      <c r="H147">
        <v>162</v>
      </c>
      <c r="I147">
        <v>248</v>
      </c>
      <c r="J147">
        <v>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248</v>
      </c>
      <c r="T147">
        <v>0</v>
      </c>
      <c r="U147">
        <v>0</v>
      </c>
      <c r="V147">
        <v>248</v>
      </c>
      <c r="W147">
        <v>4</v>
      </c>
      <c r="X147">
        <v>0</v>
      </c>
      <c r="Y147">
        <v>4</v>
      </c>
      <c r="Z147">
        <v>0</v>
      </c>
      <c r="AA147">
        <v>244</v>
      </c>
      <c r="AB147">
        <v>23</v>
      </c>
      <c r="AC147">
        <v>7</v>
      </c>
      <c r="AD147">
        <v>2</v>
      </c>
      <c r="AE147">
        <v>7</v>
      </c>
      <c r="AF147">
        <v>8</v>
      </c>
      <c r="AG147">
        <v>6</v>
      </c>
      <c r="AH147">
        <v>191</v>
      </c>
      <c r="AI147">
        <v>244</v>
      </c>
    </row>
    <row r="148" spans="1:35">
      <c r="A148" t="s">
        <v>302</v>
      </c>
      <c r="B148" t="s">
        <v>291</v>
      </c>
      <c r="C148" t="str">
        <f t="shared" si="10"/>
        <v>180507</v>
      </c>
      <c r="D148" t="s">
        <v>301</v>
      </c>
      <c r="E148">
        <v>7</v>
      </c>
      <c r="F148">
        <v>736</v>
      </c>
      <c r="G148">
        <v>560</v>
      </c>
      <c r="H148">
        <v>192</v>
      </c>
      <c r="I148">
        <v>368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368</v>
      </c>
      <c r="T148">
        <v>0</v>
      </c>
      <c r="U148">
        <v>0</v>
      </c>
      <c r="V148">
        <v>368</v>
      </c>
      <c r="W148">
        <v>12</v>
      </c>
      <c r="X148">
        <v>8</v>
      </c>
      <c r="Y148">
        <v>4</v>
      </c>
      <c r="Z148">
        <v>0</v>
      </c>
      <c r="AA148">
        <v>356</v>
      </c>
      <c r="AB148">
        <v>20</v>
      </c>
      <c r="AC148">
        <v>16</v>
      </c>
      <c r="AD148">
        <v>3</v>
      </c>
      <c r="AE148">
        <v>14</v>
      </c>
      <c r="AF148">
        <v>19</v>
      </c>
      <c r="AG148">
        <v>12</v>
      </c>
      <c r="AH148">
        <v>272</v>
      </c>
      <c r="AI148">
        <v>356</v>
      </c>
    </row>
    <row r="149" spans="1:35">
      <c r="A149" t="s">
        <v>300</v>
      </c>
      <c r="B149" t="s">
        <v>291</v>
      </c>
      <c r="C149" t="str">
        <f t="shared" si="10"/>
        <v>180507</v>
      </c>
      <c r="D149" t="s">
        <v>299</v>
      </c>
      <c r="E149">
        <v>8</v>
      </c>
      <c r="F149">
        <v>415</v>
      </c>
      <c r="G149">
        <v>320</v>
      </c>
      <c r="H149">
        <v>136</v>
      </c>
      <c r="I149">
        <v>184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184</v>
      </c>
      <c r="T149">
        <v>0</v>
      </c>
      <c r="U149">
        <v>0</v>
      </c>
      <c r="V149">
        <v>184</v>
      </c>
      <c r="W149">
        <v>7</v>
      </c>
      <c r="X149">
        <v>4</v>
      </c>
      <c r="Y149">
        <v>3</v>
      </c>
      <c r="Z149">
        <v>0</v>
      </c>
      <c r="AA149">
        <v>177</v>
      </c>
      <c r="AB149">
        <v>13</v>
      </c>
      <c r="AC149">
        <v>13</v>
      </c>
      <c r="AD149">
        <v>5</v>
      </c>
      <c r="AE149">
        <v>5</v>
      </c>
      <c r="AF149">
        <v>12</v>
      </c>
      <c r="AG149">
        <v>16</v>
      </c>
      <c r="AH149">
        <v>113</v>
      </c>
      <c r="AI149">
        <v>177</v>
      </c>
    </row>
    <row r="150" spans="1:35">
      <c r="A150" t="s">
        <v>298</v>
      </c>
      <c r="B150" t="s">
        <v>291</v>
      </c>
      <c r="C150" t="str">
        <f t="shared" si="10"/>
        <v>180507</v>
      </c>
      <c r="D150" t="s">
        <v>297</v>
      </c>
      <c r="E150">
        <v>9</v>
      </c>
      <c r="F150">
        <v>576</v>
      </c>
      <c r="G150">
        <v>452</v>
      </c>
      <c r="H150">
        <v>140</v>
      </c>
      <c r="I150">
        <v>312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312</v>
      </c>
      <c r="T150">
        <v>0</v>
      </c>
      <c r="U150">
        <v>0</v>
      </c>
      <c r="V150">
        <v>312</v>
      </c>
      <c r="W150">
        <v>5</v>
      </c>
      <c r="X150">
        <v>2</v>
      </c>
      <c r="Y150">
        <v>3</v>
      </c>
      <c r="Z150">
        <v>0</v>
      </c>
      <c r="AA150">
        <v>307</v>
      </c>
      <c r="AB150">
        <v>19</v>
      </c>
      <c r="AC150">
        <v>10</v>
      </c>
      <c r="AD150">
        <v>1</v>
      </c>
      <c r="AE150">
        <v>9</v>
      </c>
      <c r="AF150">
        <v>11</v>
      </c>
      <c r="AG150">
        <v>4</v>
      </c>
      <c r="AH150">
        <v>253</v>
      </c>
      <c r="AI150">
        <v>307</v>
      </c>
    </row>
    <row r="151" spans="1:35">
      <c r="A151" t="s">
        <v>296</v>
      </c>
      <c r="B151" t="s">
        <v>291</v>
      </c>
      <c r="C151" t="str">
        <f t="shared" si="10"/>
        <v>180507</v>
      </c>
      <c r="D151" t="s">
        <v>295</v>
      </c>
      <c r="E151">
        <v>10</v>
      </c>
      <c r="F151">
        <v>532</v>
      </c>
      <c r="G151">
        <v>422</v>
      </c>
      <c r="H151">
        <v>152</v>
      </c>
      <c r="I151">
        <v>270</v>
      </c>
      <c r="J151">
        <v>2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270</v>
      </c>
      <c r="T151">
        <v>0</v>
      </c>
      <c r="U151">
        <v>0</v>
      </c>
      <c r="V151">
        <v>270</v>
      </c>
      <c r="W151">
        <v>3</v>
      </c>
      <c r="X151">
        <v>0</v>
      </c>
      <c r="Y151">
        <v>3</v>
      </c>
      <c r="Z151">
        <v>0</v>
      </c>
      <c r="AA151">
        <v>267</v>
      </c>
      <c r="AB151">
        <v>28</v>
      </c>
      <c r="AC151">
        <v>8</v>
      </c>
      <c r="AD151">
        <v>2</v>
      </c>
      <c r="AE151">
        <v>4</v>
      </c>
      <c r="AF151">
        <v>9</v>
      </c>
      <c r="AG151">
        <v>3</v>
      </c>
      <c r="AH151">
        <v>213</v>
      </c>
      <c r="AI151">
        <v>267</v>
      </c>
    </row>
    <row r="152" spans="1:35">
      <c r="A152" t="s">
        <v>294</v>
      </c>
      <c r="B152" t="s">
        <v>291</v>
      </c>
      <c r="C152" t="str">
        <f t="shared" si="10"/>
        <v>180507</v>
      </c>
      <c r="D152" t="s">
        <v>293</v>
      </c>
      <c r="E152">
        <v>11</v>
      </c>
      <c r="F152">
        <v>358</v>
      </c>
      <c r="G152">
        <v>280</v>
      </c>
      <c r="H152">
        <v>135</v>
      </c>
      <c r="I152">
        <v>145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145</v>
      </c>
      <c r="T152">
        <v>0</v>
      </c>
      <c r="U152">
        <v>0</v>
      </c>
      <c r="V152">
        <v>145</v>
      </c>
      <c r="W152">
        <v>2</v>
      </c>
      <c r="X152">
        <v>1</v>
      </c>
      <c r="Y152">
        <v>1</v>
      </c>
      <c r="Z152">
        <v>0</v>
      </c>
      <c r="AA152">
        <v>143</v>
      </c>
      <c r="AB152">
        <v>19</v>
      </c>
      <c r="AC152">
        <v>5</v>
      </c>
      <c r="AD152">
        <v>2</v>
      </c>
      <c r="AE152">
        <v>3</v>
      </c>
      <c r="AF152">
        <v>4</v>
      </c>
      <c r="AG152">
        <v>2</v>
      </c>
      <c r="AH152">
        <v>108</v>
      </c>
      <c r="AI152">
        <v>143</v>
      </c>
    </row>
    <row r="153" spans="1:35">
      <c r="A153" t="s">
        <v>292</v>
      </c>
      <c r="B153" t="s">
        <v>291</v>
      </c>
      <c r="C153" t="str">
        <f t="shared" si="10"/>
        <v>180507</v>
      </c>
      <c r="D153" t="s">
        <v>290</v>
      </c>
      <c r="E153">
        <v>12</v>
      </c>
      <c r="F153">
        <v>316</v>
      </c>
      <c r="G153">
        <v>251</v>
      </c>
      <c r="H153">
        <v>92</v>
      </c>
      <c r="I153">
        <v>159</v>
      </c>
      <c r="J153">
        <v>2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159</v>
      </c>
      <c r="T153">
        <v>0</v>
      </c>
      <c r="U153">
        <v>0</v>
      </c>
      <c r="V153">
        <v>159</v>
      </c>
      <c r="W153">
        <v>5</v>
      </c>
      <c r="X153">
        <v>0</v>
      </c>
      <c r="Y153">
        <v>5</v>
      </c>
      <c r="Z153">
        <v>0</v>
      </c>
      <c r="AA153">
        <v>154</v>
      </c>
      <c r="AB153">
        <v>28</v>
      </c>
      <c r="AC153">
        <v>8</v>
      </c>
      <c r="AD153">
        <v>3</v>
      </c>
      <c r="AE153">
        <v>6</v>
      </c>
      <c r="AF153">
        <v>6</v>
      </c>
      <c r="AG153">
        <v>4</v>
      </c>
      <c r="AH153">
        <v>99</v>
      </c>
      <c r="AI153">
        <v>154</v>
      </c>
    </row>
    <row r="154" spans="1:35">
      <c r="A154" t="s">
        <v>289</v>
      </c>
      <c r="B154" t="s">
        <v>280</v>
      </c>
      <c r="C154" t="str">
        <f>"180508"</f>
        <v>180508</v>
      </c>
      <c r="D154" t="s">
        <v>288</v>
      </c>
      <c r="E154">
        <v>1</v>
      </c>
      <c r="F154">
        <v>1059</v>
      </c>
      <c r="G154">
        <v>811</v>
      </c>
      <c r="H154">
        <v>274</v>
      </c>
      <c r="I154">
        <v>537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537</v>
      </c>
      <c r="T154">
        <v>0</v>
      </c>
      <c r="U154">
        <v>0</v>
      </c>
      <c r="V154">
        <v>537</v>
      </c>
      <c r="W154">
        <v>10</v>
      </c>
      <c r="X154">
        <v>0</v>
      </c>
      <c r="Y154">
        <v>10</v>
      </c>
      <c r="Z154">
        <v>0</v>
      </c>
      <c r="AA154">
        <v>527</v>
      </c>
      <c r="AB154">
        <v>40</v>
      </c>
      <c r="AC154">
        <v>33</v>
      </c>
      <c r="AD154">
        <v>4</v>
      </c>
      <c r="AE154">
        <v>24</v>
      </c>
      <c r="AF154">
        <v>42</v>
      </c>
      <c r="AG154">
        <v>16</v>
      </c>
      <c r="AH154">
        <v>368</v>
      </c>
      <c r="AI154">
        <v>527</v>
      </c>
    </row>
    <row r="155" spans="1:35">
      <c r="A155" t="s">
        <v>287</v>
      </c>
      <c r="B155" t="s">
        <v>280</v>
      </c>
      <c r="C155" t="str">
        <f>"180508"</f>
        <v>180508</v>
      </c>
      <c r="D155" t="s">
        <v>286</v>
      </c>
      <c r="E155">
        <v>2</v>
      </c>
      <c r="F155">
        <v>1451</v>
      </c>
      <c r="G155">
        <v>1113</v>
      </c>
      <c r="H155">
        <v>467</v>
      </c>
      <c r="I155">
        <v>646</v>
      </c>
      <c r="J155">
        <v>1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646</v>
      </c>
      <c r="T155">
        <v>0</v>
      </c>
      <c r="U155">
        <v>0</v>
      </c>
      <c r="V155">
        <v>646</v>
      </c>
      <c r="W155">
        <v>5</v>
      </c>
      <c r="X155">
        <v>1</v>
      </c>
      <c r="Y155">
        <v>4</v>
      </c>
      <c r="Z155">
        <v>0</v>
      </c>
      <c r="AA155">
        <v>641</v>
      </c>
      <c r="AB155">
        <v>61</v>
      </c>
      <c r="AC155">
        <v>25</v>
      </c>
      <c r="AD155">
        <v>2</v>
      </c>
      <c r="AE155">
        <v>24</v>
      </c>
      <c r="AF155">
        <v>18</v>
      </c>
      <c r="AG155">
        <v>22</v>
      </c>
      <c r="AH155">
        <v>489</v>
      </c>
      <c r="AI155">
        <v>641</v>
      </c>
    </row>
    <row r="156" spans="1:35">
      <c r="A156" t="s">
        <v>285</v>
      </c>
      <c r="B156" t="s">
        <v>280</v>
      </c>
      <c r="C156" t="str">
        <f>"180508"</f>
        <v>180508</v>
      </c>
      <c r="D156" t="s">
        <v>284</v>
      </c>
      <c r="E156">
        <v>3</v>
      </c>
      <c r="F156">
        <v>526</v>
      </c>
      <c r="G156">
        <v>411</v>
      </c>
      <c r="H156">
        <v>134</v>
      </c>
      <c r="I156">
        <v>277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277</v>
      </c>
      <c r="T156">
        <v>0</v>
      </c>
      <c r="U156">
        <v>0</v>
      </c>
      <c r="V156">
        <v>277</v>
      </c>
      <c r="W156">
        <v>2</v>
      </c>
      <c r="X156">
        <v>0</v>
      </c>
      <c r="Y156">
        <v>2</v>
      </c>
      <c r="Z156">
        <v>0</v>
      </c>
      <c r="AA156">
        <v>275</v>
      </c>
      <c r="AB156">
        <v>12</v>
      </c>
      <c r="AC156">
        <v>14</v>
      </c>
      <c r="AD156">
        <v>1</v>
      </c>
      <c r="AE156">
        <v>8</v>
      </c>
      <c r="AF156">
        <v>16</v>
      </c>
      <c r="AG156">
        <v>7</v>
      </c>
      <c r="AH156">
        <v>217</v>
      </c>
      <c r="AI156">
        <v>275</v>
      </c>
    </row>
    <row r="157" spans="1:35">
      <c r="A157" t="s">
        <v>283</v>
      </c>
      <c r="B157" t="s">
        <v>280</v>
      </c>
      <c r="C157" t="str">
        <f>"180508"</f>
        <v>180508</v>
      </c>
      <c r="D157" t="s">
        <v>282</v>
      </c>
      <c r="E157">
        <v>4</v>
      </c>
      <c r="F157">
        <v>598</v>
      </c>
      <c r="G157">
        <v>462</v>
      </c>
      <c r="H157">
        <v>186</v>
      </c>
      <c r="I157">
        <v>276</v>
      </c>
      <c r="J157">
        <v>0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276</v>
      </c>
      <c r="T157">
        <v>0</v>
      </c>
      <c r="U157">
        <v>0</v>
      </c>
      <c r="V157">
        <v>276</v>
      </c>
      <c r="W157">
        <v>11</v>
      </c>
      <c r="X157">
        <v>1</v>
      </c>
      <c r="Y157">
        <v>10</v>
      </c>
      <c r="Z157">
        <v>0</v>
      </c>
      <c r="AA157">
        <v>265</v>
      </c>
      <c r="AB157">
        <v>10</v>
      </c>
      <c r="AC157">
        <v>7</v>
      </c>
      <c r="AD157">
        <v>0</v>
      </c>
      <c r="AE157">
        <v>8</v>
      </c>
      <c r="AF157">
        <v>21</v>
      </c>
      <c r="AG157">
        <v>3</v>
      </c>
      <c r="AH157">
        <v>216</v>
      </c>
      <c r="AI157">
        <v>265</v>
      </c>
    </row>
    <row r="158" spans="1:35">
      <c r="A158" t="s">
        <v>281</v>
      </c>
      <c r="B158" t="s">
        <v>280</v>
      </c>
      <c r="C158" t="str">
        <f>"180508"</f>
        <v>180508</v>
      </c>
      <c r="D158" t="s">
        <v>279</v>
      </c>
      <c r="E158">
        <v>5</v>
      </c>
      <c r="F158">
        <v>637</v>
      </c>
      <c r="G158">
        <v>490</v>
      </c>
      <c r="H158">
        <v>242</v>
      </c>
      <c r="I158">
        <v>248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248</v>
      </c>
      <c r="T158">
        <v>0</v>
      </c>
      <c r="U158">
        <v>0</v>
      </c>
      <c r="V158">
        <v>248</v>
      </c>
      <c r="W158">
        <v>4</v>
      </c>
      <c r="X158">
        <v>1</v>
      </c>
      <c r="Y158">
        <v>3</v>
      </c>
      <c r="Z158">
        <v>0</v>
      </c>
      <c r="AA158">
        <v>244</v>
      </c>
      <c r="AB158">
        <v>5</v>
      </c>
      <c r="AC158">
        <v>3</v>
      </c>
      <c r="AD158">
        <v>1</v>
      </c>
      <c r="AE158">
        <v>2</v>
      </c>
      <c r="AF158">
        <v>2</v>
      </c>
      <c r="AG158">
        <v>2</v>
      </c>
      <c r="AH158">
        <v>229</v>
      </c>
      <c r="AI158">
        <v>244</v>
      </c>
    </row>
    <row r="159" spans="1:35">
      <c r="A159" t="s">
        <v>278</v>
      </c>
      <c r="B159" t="s">
        <v>255</v>
      </c>
      <c r="C159" t="str">
        <f t="shared" ref="C159:C170" si="11">"180509"</f>
        <v>180509</v>
      </c>
      <c r="D159" t="s">
        <v>277</v>
      </c>
      <c r="E159">
        <v>1</v>
      </c>
      <c r="F159">
        <v>1622</v>
      </c>
      <c r="G159">
        <v>1244</v>
      </c>
      <c r="H159">
        <v>428</v>
      </c>
      <c r="I159">
        <v>816</v>
      </c>
      <c r="J159">
        <v>1</v>
      </c>
      <c r="K159">
        <v>8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816</v>
      </c>
      <c r="T159">
        <v>0</v>
      </c>
      <c r="U159">
        <v>0</v>
      </c>
      <c r="V159">
        <v>816</v>
      </c>
      <c r="W159">
        <v>29</v>
      </c>
      <c r="X159">
        <v>8</v>
      </c>
      <c r="Y159">
        <v>21</v>
      </c>
      <c r="Z159">
        <v>0</v>
      </c>
      <c r="AA159">
        <v>787</v>
      </c>
      <c r="AB159">
        <v>75</v>
      </c>
      <c r="AC159">
        <v>54</v>
      </c>
      <c r="AD159">
        <v>5</v>
      </c>
      <c r="AE159">
        <v>31</v>
      </c>
      <c r="AF159">
        <v>120</v>
      </c>
      <c r="AG159">
        <v>43</v>
      </c>
      <c r="AH159">
        <v>459</v>
      </c>
      <c r="AI159">
        <v>787</v>
      </c>
    </row>
    <row r="160" spans="1:35">
      <c r="A160" t="s">
        <v>276</v>
      </c>
      <c r="B160" t="s">
        <v>255</v>
      </c>
      <c r="C160" t="str">
        <f t="shared" si="11"/>
        <v>180509</v>
      </c>
      <c r="D160" t="s">
        <v>275</v>
      </c>
      <c r="E160">
        <v>2</v>
      </c>
      <c r="F160">
        <v>608</v>
      </c>
      <c r="G160">
        <v>463</v>
      </c>
      <c r="H160">
        <v>171</v>
      </c>
      <c r="I160">
        <v>292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292</v>
      </c>
      <c r="T160">
        <v>0</v>
      </c>
      <c r="U160">
        <v>0</v>
      </c>
      <c r="V160">
        <v>292</v>
      </c>
      <c r="W160">
        <v>12</v>
      </c>
      <c r="X160">
        <v>0</v>
      </c>
      <c r="Y160">
        <v>0</v>
      </c>
      <c r="Z160">
        <v>0</v>
      </c>
      <c r="AA160">
        <v>280</v>
      </c>
      <c r="AB160">
        <v>35</v>
      </c>
      <c r="AC160">
        <v>15</v>
      </c>
      <c r="AD160">
        <v>1</v>
      </c>
      <c r="AE160">
        <v>5</v>
      </c>
      <c r="AF160">
        <v>13</v>
      </c>
      <c r="AG160">
        <v>5</v>
      </c>
      <c r="AH160">
        <v>206</v>
      </c>
      <c r="AI160">
        <v>280</v>
      </c>
    </row>
    <row r="161" spans="1:35">
      <c r="A161" t="s">
        <v>274</v>
      </c>
      <c r="B161" t="s">
        <v>255</v>
      </c>
      <c r="C161" t="str">
        <f t="shared" si="11"/>
        <v>180509</v>
      </c>
      <c r="D161" t="s">
        <v>273</v>
      </c>
      <c r="E161">
        <v>3</v>
      </c>
      <c r="F161">
        <v>1017</v>
      </c>
      <c r="G161">
        <v>781</v>
      </c>
      <c r="H161">
        <v>361</v>
      </c>
      <c r="I161">
        <v>420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420</v>
      </c>
      <c r="T161">
        <v>0</v>
      </c>
      <c r="U161">
        <v>0</v>
      </c>
      <c r="V161">
        <v>420</v>
      </c>
      <c r="W161">
        <v>7</v>
      </c>
      <c r="X161">
        <v>1</v>
      </c>
      <c r="Y161">
        <v>6</v>
      </c>
      <c r="Z161">
        <v>0</v>
      </c>
      <c r="AA161">
        <v>413</v>
      </c>
      <c r="AB161">
        <v>30</v>
      </c>
      <c r="AC161">
        <v>23</v>
      </c>
      <c r="AD161">
        <v>5</v>
      </c>
      <c r="AE161">
        <v>9</v>
      </c>
      <c r="AF161">
        <v>30</v>
      </c>
      <c r="AG161">
        <v>8</v>
      </c>
      <c r="AH161">
        <v>308</v>
      </c>
      <c r="AI161">
        <v>413</v>
      </c>
    </row>
    <row r="162" spans="1:35">
      <c r="A162" t="s">
        <v>272</v>
      </c>
      <c r="B162" t="s">
        <v>255</v>
      </c>
      <c r="C162" t="str">
        <f t="shared" si="11"/>
        <v>180509</v>
      </c>
      <c r="D162" t="s">
        <v>271</v>
      </c>
      <c r="E162">
        <v>4</v>
      </c>
      <c r="F162">
        <v>1293</v>
      </c>
      <c r="G162">
        <v>1006</v>
      </c>
      <c r="H162">
        <v>252</v>
      </c>
      <c r="I162">
        <v>754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754</v>
      </c>
      <c r="T162">
        <v>0</v>
      </c>
      <c r="U162">
        <v>0</v>
      </c>
      <c r="V162">
        <v>754</v>
      </c>
      <c r="W162">
        <v>20</v>
      </c>
      <c r="X162">
        <v>2</v>
      </c>
      <c r="Y162">
        <v>18</v>
      </c>
      <c r="Z162">
        <v>0</v>
      </c>
      <c r="AA162">
        <v>734</v>
      </c>
      <c r="AB162">
        <v>54</v>
      </c>
      <c r="AC162">
        <v>82</v>
      </c>
      <c r="AD162">
        <v>8</v>
      </c>
      <c r="AE162">
        <v>27</v>
      </c>
      <c r="AF162">
        <v>71</v>
      </c>
      <c r="AG162">
        <v>42</v>
      </c>
      <c r="AH162">
        <v>450</v>
      </c>
      <c r="AI162">
        <v>734</v>
      </c>
    </row>
    <row r="163" spans="1:35">
      <c r="A163" t="s">
        <v>270</v>
      </c>
      <c r="B163" t="s">
        <v>255</v>
      </c>
      <c r="C163" t="str">
        <f t="shared" si="11"/>
        <v>180509</v>
      </c>
      <c r="D163" t="s">
        <v>269</v>
      </c>
      <c r="E163">
        <v>5</v>
      </c>
      <c r="F163">
        <v>1290</v>
      </c>
      <c r="G163">
        <v>992</v>
      </c>
      <c r="H163">
        <v>436</v>
      </c>
      <c r="I163">
        <v>556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556</v>
      </c>
      <c r="T163">
        <v>0</v>
      </c>
      <c r="U163">
        <v>0</v>
      </c>
      <c r="V163">
        <v>556</v>
      </c>
      <c r="W163">
        <v>13</v>
      </c>
      <c r="X163">
        <v>2</v>
      </c>
      <c r="Y163">
        <v>11</v>
      </c>
      <c r="Z163">
        <v>0</v>
      </c>
      <c r="AA163">
        <v>543</v>
      </c>
      <c r="AB163">
        <v>36</v>
      </c>
      <c r="AC163">
        <v>41</v>
      </c>
      <c r="AD163">
        <v>8</v>
      </c>
      <c r="AE163">
        <v>28</v>
      </c>
      <c r="AF163">
        <v>88</v>
      </c>
      <c r="AG163">
        <v>9</v>
      </c>
      <c r="AH163">
        <v>333</v>
      </c>
      <c r="AI163">
        <v>543</v>
      </c>
    </row>
    <row r="164" spans="1:35">
      <c r="A164" t="s">
        <v>268</v>
      </c>
      <c r="B164" t="s">
        <v>255</v>
      </c>
      <c r="C164" t="str">
        <f t="shared" si="11"/>
        <v>180509</v>
      </c>
      <c r="D164" t="s">
        <v>267</v>
      </c>
      <c r="E164">
        <v>6</v>
      </c>
      <c r="F164">
        <v>1742</v>
      </c>
      <c r="G164">
        <v>1272</v>
      </c>
      <c r="H164">
        <v>392</v>
      </c>
      <c r="I164">
        <v>880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879</v>
      </c>
      <c r="T164">
        <v>0</v>
      </c>
      <c r="U164">
        <v>0</v>
      </c>
      <c r="V164">
        <v>879</v>
      </c>
      <c r="W164">
        <v>18</v>
      </c>
      <c r="X164">
        <v>4</v>
      </c>
      <c r="Y164">
        <v>14</v>
      </c>
      <c r="Z164">
        <v>0</v>
      </c>
      <c r="AA164">
        <v>861</v>
      </c>
      <c r="AB164">
        <v>73</v>
      </c>
      <c r="AC164">
        <v>42</v>
      </c>
      <c r="AD164">
        <v>10</v>
      </c>
      <c r="AE164">
        <v>22</v>
      </c>
      <c r="AF164">
        <v>67</v>
      </c>
      <c r="AG164">
        <v>16</v>
      </c>
      <c r="AH164">
        <v>631</v>
      </c>
      <c r="AI164">
        <v>861</v>
      </c>
    </row>
    <row r="165" spans="1:35">
      <c r="A165" t="s">
        <v>266</v>
      </c>
      <c r="B165" t="s">
        <v>255</v>
      </c>
      <c r="C165" t="str">
        <f t="shared" si="11"/>
        <v>180509</v>
      </c>
      <c r="D165" t="s">
        <v>265</v>
      </c>
      <c r="E165">
        <v>7</v>
      </c>
      <c r="F165">
        <v>374</v>
      </c>
      <c r="G165">
        <v>290</v>
      </c>
      <c r="H165">
        <v>109</v>
      </c>
      <c r="I165">
        <v>181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181</v>
      </c>
      <c r="T165">
        <v>0</v>
      </c>
      <c r="U165">
        <v>0</v>
      </c>
      <c r="V165">
        <v>181</v>
      </c>
      <c r="W165">
        <v>2</v>
      </c>
      <c r="X165">
        <v>0</v>
      </c>
      <c r="Y165">
        <v>2</v>
      </c>
      <c r="Z165">
        <v>0</v>
      </c>
      <c r="AA165">
        <v>179</v>
      </c>
      <c r="AB165">
        <v>14</v>
      </c>
      <c r="AC165">
        <v>16</v>
      </c>
      <c r="AD165">
        <v>1</v>
      </c>
      <c r="AE165">
        <v>9</v>
      </c>
      <c r="AF165">
        <v>10</v>
      </c>
      <c r="AG165">
        <v>4</v>
      </c>
      <c r="AH165">
        <v>125</v>
      </c>
      <c r="AI165">
        <v>179</v>
      </c>
    </row>
    <row r="166" spans="1:35">
      <c r="A166" t="s">
        <v>264</v>
      </c>
      <c r="B166" t="s">
        <v>255</v>
      </c>
      <c r="C166" t="str">
        <f t="shared" si="11"/>
        <v>180509</v>
      </c>
      <c r="D166" t="s">
        <v>263</v>
      </c>
      <c r="E166">
        <v>8</v>
      </c>
      <c r="F166">
        <v>712</v>
      </c>
      <c r="G166">
        <v>542</v>
      </c>
      <c r="H166">
        <v>259</v>
      </c>
      <c r="I166">
        <v>283</v>
      </c>
      <c r="J166">
        <v>0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283</v>
      </c>
      <c r="T166">
        <v>0</v>
      </c>
      <c r="U166">
        <v>0</v>
      </c>
      <c r="V166">
        <v>283</v>
      </c>
      <c r="W166">
        <v>8</v>
      </c>
      <c r="X166">
        <v>4</v>
      </c>
      <c r="Y166">
        <v>4</v>
      </c>
      <c r="Z166">
        <v>0</v>
      </c>
      <c r="AA166">
        <v>275</v>
      </c>
      <c r="AB166">
        <v>34</v>
      </c>
      <c r="AC166">
        <v>15</v>
      </c>
      <c r="AD166">
        <v>7</v>
      </c>
      <c r="AE166">
        <v>11</v>
      </c>
      <c r="AF166">
        <v>32</v>
      </c>
      <c r="AG166">
        <v>12</v>
      </c>
      <c r="AH166">
        <v>164</v>
      </c>
      <c r="AI166">
        <v>275</v>
      </c>
    </row>
    <row r="167" spans="1:35">
      <c r="A167" t="s">
        <v>262</v>
      </c>
      <c r="B167" t="s">
        <v>255</v>
      </c>
      <c r="C167" t="str">
        <f t="shared" si="11"/>
        <v>180509</v>
      </c>
      <c r="D167" t="s">
        <v>261</v>
      </c>
      <c r="E167">
        <v>9</v>
      </c>
      <c r="F167">
        <v>388</v>
      </c>
      <c r="G167">
        <v>300</v>
      </c>
      <c r="H167">
        <v>93</v>
      </c>
      <c r="I167">
        <v>207</v>
      </c>
      <c r="J167">
        <v>1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207</v>
      </c>
      <c r="T167">
        <v>0</v>
      </c>
      <c r="U167">
        <v>0</v>
      </c>
      <c r="V167">
        <v>207</v>
      </c>
      <c r="W167">
        <v>7</v>
      </c>
      <c r="X167">
        <v>0</v>
      </c>
      <c r="Y167">
        <v>7</v>
      </c>
      <c r="Z167">
        <v>0</v>
      </c>
      <c r="AA167">
        <v>200</v>
      </c>
      <c r="AB167">
        <v>24</v>
      </c>
      <c r="AC167">
        <v>15</v>
      </c>
      <c r="AD167">
        <v>4</v>
      </c>
      <c r="AE167">
        <v>8</v>
      </c>
      <c r="AF167">
        <v>29</v>
      </c>
      <c r="AG167">
        <v>16</v>
      </c>
      <c r="AH167">
        <v>104</v>
      </c>
      <c r="AI167">
        <v>200</v>
      </c>
    </row>
    <row r="168" spans="1:35">
      <c r="A168" t="s">
        <v>260</v>
      </c>
      <c r="B168" t="s">
        <v>255</v>
      </c>
      <c r="C168" t="str">
        <f t="shared" si="11"/>
        <v>180509</v>
      </c>
      <c r="D168" t="s">
        <v>259</v>
      </c>
      <c r="E168">
        <v>10</v>
      </c>
      <c r="F168">
        <v>363</v>
      </c>
      <c r="G168">
        <v>280</v>
      </c>
      <c r="H168">
        <v>109</v>
      </c>
      <c r="I168">
        <v>171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171</v>
      </c>
      <c r="T168">
        <v>0</v>
      </c>
      <c r="U168">
        <v>0</v>
      </c>
      <c r="V168">
        <v>171</v>
      </c>
      <c r="W168">
        <v>3</v>
      </c>
      <c r="X168">
        <v>0</v>
      </c>
      <c r="Y168">
        <v>3</v>
      </c>
      <c r="Z168">
        <v>0</v>
      </c>
      <c r="AA168">
        <v>168</v>
      </c>
      <c r="AB168">
        <v>15</v>
      </c>
      <c r="AC168">
        <v>10</v>
      </c>
      <c r="AD168">
        <v>7</v>
      </c>
      <c r="AE168">
        <v>15</v>
      </c>
      <c r="AF168">
        <v>20</v>
      </c>
      <c r="AG168">
        <v>8</v>
      </c>
      <c r="AH168">
        <v>93</v>
      </c>
      <c r="AI168">
        <v>168</v>
      </c>
    </row>
    <row r="169" spans="1:35">
      <c r="A169" t="s">
        <v>258</v>
      </c>
      <c r="B169" t="s">
        <v>255</v>
      </c>
      <c r="C169" t="str">
        <f t="shared" si="11"/>
        <v>180509</v>
      </c>
      <c r="D169" t="s">
        <v>257</v>
      </c>
      <c r="E169">
        <v>11</v>
      </c>
      <c r="F169">
        <v>448</v>
      </c>
      <c r="G169">
        <v>352</v>
      </c>
      <c r="H169">
        <v>136</v>
      </c>
      <c r="I169">
        <v>216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216</v>
      </c>
      <c r="T169">
        <v>0</v>
      </c>
      <c r="U169">
        <v>0</v>
      </c>
      <c r="V169">
        <v>216</v>
      </c>
      <c r="W169">
        <v>3</v>
      </c>
      <c r="X169">
        <v>0</v>
      </c>
      <c r="Y169">
        <v>2</v>
      </c>
      <c r="Z169">
        <v>0</v>
      </c>
      <c r="AA169">
        <v>213</v>
      </c>
      <c r="AB169">
        <v>27</v>
      </c>
      <c r="AC169">
        <v>7</v>
      </c>
      <c r="AD169">
        <v>2</v>
      </c>
      <c r="AE169">
        <v>10</v>
      </c>
      <c r="AF169">
        <v>17</v>
      </c>
      <c r="AG169">
        <v>4</v>
      </c>
      <c r="AH169">
        <v>146</v>
      </c>
      <c r="AI169">
        <v>213</v>
      </c>
    </row>
    <row r="170" spans="1:35">
      <c r="A170" t="s">
        <v>256</v>
      </c>
      <c r="B170" t="s">
        <v>255</v>
      </c>
      <c r="C170" t="str">
        <f t="shared" si="11"/>
        <v>180509</v>
      </c>
      <c r="D170" t="s">
        <v>254</v>
      </c>
      <c r="E170">
        <v>12</v>
      </c>
      <c r="F170">
        <v>219</v>
      </c>
      <c r="G170">
        <v>170</v>
      </c>
      <c r="H170">
        <v>78</v>
      </c>
      <c r="I170">
        <v>92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92</v>
      </c>
      <c r="T170">
        <v>0</v>
      </c>
      <c r="U170">
        <v>0</v>
      </c>
      <c r="V170">
        <v>92</v>
      </c>
      <c r="W170">
        <v>1</v>
      </c>
      <c r="X170">
        <v>0</v>
      </c>
      <c r="Y170">
        <v>1</v>
      </c>
      <c r="Z170">
        <v>0</v>
      </c>
      <c r="AA170">
        <v>91</v>
      </c>
      <c r="AB170">
        <v>5</v>
      </c>
      <c r="AC170">
        <v>1</v>
      </c>
      <c r="AD170">
        <v>3</v>
      </c>
      <c r="AE170">
        <v>3</v>
      </c>
      <c r="AF170">
        <v>9</v>
      </c>
      <c r="AG170">
        <v>4</v>
      </c>
      <c r="AH170">
        <v>66</v>
      </c>
      <c r="AI170">
        <v>91</v>
      </c>
    </row>
    <row r="171" spans="1:35">
      <c r="A171" t="s">
        <v>253</v>
      </c>
      <c r="B171" t="s">
        <v>241</v>
      </c>
      <c r="C171" t="str">
        <f t="shared" ref="C171:C180" si="12">"180511"</f>
        <v>180511</v>
      </c>
      <c r="D171" t="s">
        <v>245</v>
      </c>
      <c r="E171">
        <v>1</v>
      </c>
      <c r="F171">
        <v>1057</v>
      </c>
      <c r="G171">
        <v>820</v>
      </c>
      <c r="H171">
        <v>260</v>
      </c>
      <c r="I171">
        <v>560</v>
      </c>
      <c r="J171">
        <v>3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560</v>
      </c>
      <c r="T171">
        <v>0</v>
      </c>
      <c r="U171">
        <v>0</v>
      </c>
      <c r="V171">
        <v>560</v>
      </c>
      <c r="W171">
        <v>12</v>
      </c>
      <c r="X171">
        <v>0</v>
      </c>
      <c r="Y171">
        <v>12</v>
      </c>
      <c r="Z171">
        <v>0</v>
      </c>
      <c r="AA171">
        <v>548</v>
      </c>
      <c r="AB171">
        <v>57</v>
      </c>
      <c r="AC171">
        <v>42</v>
      </c>
      <c r="AD171">
        <v>9</v>
      </c>
      <c r="AE171">
        <v>19</v>
      </c>
      <c r="AF171">
        <v>63</v>
      </c>
      <c r="AG171">
        <v>23</v>
      </c>
      <c r="AH171">
        <v>335</v>
      </c>
      <c r="AI171">
        <v>548</v>
      </c>
    </row>
    <row r="172" spans="1:35">
      <c r="A172" t="s">
        <v>252</v>
      </c>
      <c r="B172" t="s">
        <v>241</v>
      </c>
      <c r="C172" t="str">
        <f t="shared" si="12"/>
        <v>180511</v>
      </c>
      <c r="D172" t="s">
        <v>53</v>
      </c>
      <c r="E172">
        <v>2</v>
      </c>
      <c r="F172">
        <v>1082</v>
      </c>
      <c r="G172">
        <v>833</v>
      </c>
      <c r="H172">
        <v>255</v>
      </c>
      <c r="I172">
        <v>578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578</v>
      </c>
      <c r="T172">
        <v>0</v>
      </c>
      <c r="U172">
        <v>0</v>
      </c>
      <c r="V172">
        <v>578</v>
      </c>
      <c r="W172">
        <v>15</v>
      </c>
      <c r="X172">
        <v>5</v>
      </c>
      <c r="Y172">
        <v>6</v>
      </c>
      <c r="Z172">
        <v>0</v>
      </c>
      <c r="AA172">
        <v>563</v>
      </c>
      <c r="AB172">
        <v>29</v>
      </c>
      <c r="AC172">
        <v>30</v>
      </c>
      <c r="AD172">
        <v>6</v>
      </c>
      <c r="AE172">
        <v>27</v>
      </c>
      <c r="AF172">
        <v>40</v>
      </c>
      <c r="AG172">
        <v>26</v>
      </c>
      <c r="AH172">
        <v>405</v>
      </c>
      <c r="AI172">
        <v>563</v>
      </c>
    </row>
    <row r="173" spans="1:35">
      <c r="A173" t="s">
        <v>251</v>
      </c>
      <c r="B173" t="s">
        <v>241</v>
      </c>
      <c r="C173" t="str">
        <f t="shared" si="12"/>
        <v>180511</v>
      </c>
      <c r="D173" t="s">
        <v>250</v>
      </c>
      <c r="E173">
        <v>3</v>
      </c>
      <c r="F173">
        <v>471</v>
      </c>
      <c r="G173">
        <v>359</v>
      </c>
      <c r="H173">
        <v>109</v>
      </c>
      <c r="I173">
        <v>250</v>
      </c>
      <c r="J173">
        <v>3</v>
      </c>
      <c r="K173">
        <v>1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251</v>
      </c>
      <c r="T173">
        <v>1</v>
      </c>
      <c r="U173">
        <v>0</v>
      </c>
      <c r="V173">
        <v>251</v>
      </c>
      <c r="W173">
        <v>11</v>
      </c>
      <c r="X173">
        <v>6</v>
      </c>
      <c r="Y173">
        <v>5</v>
      </c>
      <c r="Z173">
        <v>0</v>
      </c>
      <c r="AA173">
        <v>240</v>
      </c>
      <c r="AB173">
        <v>29</v>
      </c>
      <c r="AC173">
        <v>13</v>
      </c>
      <c r="AD173">
        <v>5</v>
      </c>
      <c r="AE173">
        <v>14</v>
      </c>
      <c r="AF173">
        <v>16</v>
      </c>
      <c r="AG173">
        <v>8</v>
      </c>
      <c r="AH173">
        <v>155</v>
      </c>
      <c r="AI173">
        <v>240</v>
      </c>
    </row>
    <row r="174" spans="1:35">
      <c r="A174" t="s">
        <v>249</v>
      </c>
      <c r="B174" t="s">
        <v>241</v>
      </c>
      <c r="C174" t="str">
        <f t="shared" si="12"/>
        <v>180511</v>
      </c>
      <c r="D174" t="s">
        <v>233</v>
      </c>
      <c r="E174">
        <v>4</v>
      </c>
      <c r="F174">
        <v>875</v>
      </c>
      <c r="G174">
        <v>672</v>
      </c>
      <c r="H174">
        <v>322</v>
      </c>
      <c r="I174">
        <v>350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350</v>
      </c>
      <c r="T174">
        <v>0</v>
      </c>
      <c r="U174">
        <v>0</v>
      </c>
      <c r="V174">
        <v>350</v>
      </c>
      <c r="W174">
        <v>10</v>
      </c>
      <c r="X174">
        <v>2</v>
      </c>
      <c r="Y174">
        <v>8</v>
      </c>
      <c r="Z174">
        <v>0</v>
      </c>
      <c r="AA174">
        <v>340</v>
      </c>
      <c r="AB174">
        <v>21</v>
      </c>
      <c r="AC174">
        <v>18</v>
      </c>
      <c r="AD174">
        <v>4</v>
      </c>
      <c r="AE174">
        <v>9</v>
      </c>
      <c r="AF174">
        <v>14</v>
      </c>
      <c r="AG174">
        <v>17</v>
      </c>
      <c r="AH174">
        <v>257</v>
      </c>
      <c r="AI174">
        <v>340</v>
      </c>
    </row>
    <row r="175" spans="1:35">
      <c r="A175" t="s">
        <v>248</v>
      </c>
      <c r="B175" t="s">
        <v>241</v>
      </c>
      <c r="C175" t="str">
        <f t="shared" si="12"/>
        <v>180511</v>
      </c>
      <c r="D175" t="s">
        <v>233</v>
      </c>
      <c r="E175">
        <v>5</v>
      </c>
      <c r="F175">
        <v>1024</v>
      </c>
      <c r="G175">
        <v>793</v>
      </c>
      <c r="H175">
        <v>367</v>
      </c>
      <c r="I175">
        <v>426</v>
      </c>
      <c r="J175">
        <v>1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426</v>
      </c>
      <c r="T175">
        <v>0</v>
      </c>
      <c r="U175">
        <v>0</v>
      </c>
      <c r="V175">
        <v>426</v>
      </c>
      <c r="W175">
        <v>6</v>
      </c>
      <c r="X175">
        <v>1</v>
      </c>
      <c r="Y175">
        <v>5</v>
      </c>
      <c r="Z175">
        <v>0</v>
      </c>
      <c r="AA175">
        <v>420</v>
      </c>
      <c r="AB175">
        <v>60</v>
      </c>
      <c r="AC175">
        <v>26</v>
      </c>
      <c r="AD175">
        <v>2</v>
      </c>
      <c r="AE175">
        <v>10</v>
      </c>
      <c r="AF175">
        <v>44</v>
      </c>
      <c r="AG175">
        <v>22</v>
      </c>
      <c r="AH175">
        <v>256</v>
      </c>
      <c r="AI175">
        <v>420</v>
      </c>
    </row>
    <row r="176" spans="1:35">
      <c r="A176" t="s">
        <v>247</v>
      </c>
      <c r="B176" t="s">
        <v>241</v>
      </c>
      <c r="C176" t="str">
        <f t="shared" si="12"/>
        <v>180511</v>
      </c>
      <c r="D176" t="s">
        <v>53</v>
      </c>
      <c r="E176">
        <v>6</v>
      </c>
      <c r="F176">
        <v>803</v>
      </c>
      <c r="G176">
        <v>620</v>
      </c>
      <c r="H176">
        <v>218</v>
      </c>
      <c r="I176">
        <v>402</v>
      </c>
      <c r="J176">
        <v>0</v>
      </c>
      <c r="K176">
        <v>3</v>
      </c>
      <c r="L176">
        <v>2</v>
      </c>
      <c r="M176">
        <v>2</v>
      </c>
      <c r="N176">
        <v>1</v>
      </c>
      <c r="O176">
        <v>0</v>
      </c>
      <c r="P176">
        <v>0</v>
      </c>
      <c r="Q176">
        <v>0</v>
      </c>
      <c r="R176">
        <v>1</v>
      </c>
      <c r="S176">
        <v>403</v>
      </c>
      <c r="T176">
        <v>1</v>
      </c>
      <c r="U176">
        <v>0</v>
      </c>
      <c r="V176">
        <v>403</v>
      </c>
      <c r="W176">
        <v>18</v>
      </c>
      <c r="X176">
        <v>5</v>
      </c>
      <c r="Y176">
        <v>11</v>
      </c>
      <c r="Z176">
        <v>0</v>
      </c>
      <c r="AA176">
        <v>385</v>
      </c>
      <c r="AB176">
        <v>60</v>
      </c>
      <c r="AC176">
        <v>20</v>
      </c>
      <c r="AD176">
        <v>5</v>
      </c>
      <c r="AE176">
        <v>17</v>
      </c>
      <c r="AF176">
        <v>70</v>
      </c>
      <c r="AG176">
        <v>15</v>
      </c>
      <c r="AH176">
        <v>198</v>
      </c>
      <c r="AI176">
        <v>385</v>
      </c>
    </row>
    <row r="177" spans="1:35">
      <c r="A177" t="s">
        <v>246</v>
      </c>
      <c r="B177" t="s">
        <v>241</v>
      </c>
      <c r="C177" t="str">
        <f t="shared" si="12"/>
        <v>180511</v>
      </c>
      <c r="D177" t="s">
        <v>245</v>
      </c>
      <c r="E177">
        <v>7</v>
      </c>
      <c r="F177">
        <v>532</v>
      </c>
      <c r="G177">
        <v>412</v>
      </c>
      <c r="H177">
        <v>130</v>
      </c>
      <c r="I177">
        <v>282</v>
      </c>
      <c r="J177">
        <v>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282</v>
      </c>
      <c r="T177">
        <v>0</v>
      </c>
      <c r="U177">
        <v>0</v>
      </c>
      <c r="V177">
        <v>282</v>
      </c>
      <c r="W177">
        <v>10</v>
      </c>
      <c r="X177">
        <v>1</v>
      </c>
      <c r="Y177">
        <v>8</v>
      </c>
      <c r="Z177">
        <v>0</v>
      </c>
      <c r="AA177">
        <v>272</v>
      </c>
      <c r="AB177">
        <v>9</v>
      </c>
      <c r="AC177">
        <v>12</v>
      </c>
      <c r="AD177">
        <v>3</v>
      </c>
      <c r="AE177">
        <v>15</v>
      </c>
      <c r="AF177">
        <v>15</v>
      </c>
      <c r="AG177">
        <v>10</v>
      </c>
      <c r="AH177">
        <v>208</v>
      </c>
      <c r="AI177">
        <v>272</v>
      </c>
    </row>
    <row r="178" spans="1:35">
      <c r="A178" t="s">
        <v>244</v>
      </c>
      <c r="B178" t="s">
        <v>241</v>
      </c>
      <c r="C178" t="str">
        <f t="shared" si="12"/>
        <v>180511</v>
      </c>
      <c r="D178" t="s">
        <v>53</v>
      </c>
      <c r="E178">
        <v>8</v>
      </c>
      <c r="F178">
        <v>467</v>
      </c>
      <c r="G178">
        <v>360</v>
      </c>
      <c r="H178">
        <v>159</v>
      </c>
      <c r="I178">
        <v>201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201</v>
      </c>
      <c r="T178">
        <v>0</v>
      </c>
      <c r="U178">
        <v>0</v>
      </c>
      <c r="V178">
        <v>201</v>
      </c>
      <c r="W178">
        <v>5</v>
      </c>
      <c r="X178">
        <v>1</v>
      </c>
      <c r="Y178">
        <v>4</v>
      </c>
      <c r="Z178">
        <v>0</v>
      </c>
      <c r="AA178">
        <v>196</v>
      </c>
      <c r="AB178">
        <v>20</v>
      </c>
      <c r="AC178">
        <v>9</v>
      </c>
      <c r="AD178">
        <v>3</v>
      </c>
      <c r="AE178">
        <v>2</v>
      </c>
      <c r="AF178">
        <v>15</v>
      </c>
      <c r="AG178">
        <v>0</v>
      </c>
      <c r="AH178">
        <v>147</v>
      </c>
      <c r="AI178">
        <v>196</v>
      </c>
    </row>
    <row r="179" spans="1:35">
      <c r="A179" t="s">
        <v>243</v>
      </c>
      <c r="B179" t="s">
        <v>241</v>
      </c>
      <c r="C179" t="str">
        <f t="shared" si="12"/>
        <v>180511</v>
      </c>
      <c r="D179" t="s">
        <v>53</v>
      </c>
      <c r="E179">
        <v>9</v>
      </c>
      <c r="F179">
        <v>534</v>
      </c>
      <c r="G179">
        <v>411</v>
      </c>
      <c r="H179">
        <v>138</v>
      </c>
      <c r="I179">
        <v>273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273</v>
      </c>
      <c r="T179">
        <v>0</v>
      </c>
      <c r="U179">
        <v>0</v>
      </c>
      <c r="V179">
        <v>273</v>
      </c>
      <c r="W179">
        <v>5</v>
      </c>
      <c r="X179">
        <v>1</v>
      </c>
      <c r="Y179">
        <v>4</v>
      </c>
      <c r="Z179">
        <v>0</v>
      </c>
      <c r="AA179">
        <v>268</v>
      </c>
      <c r="AB179">
        <v>18</v>
      </c>
      <c r="AC179">
        <v>21</v>
      </c>
      <c r="AD179">
        <v>10</v>
      </c>
      <c r="AE179">
        <v>7</v>
      </c>
      <c r="AF179">
        <v>26</v>
      </c>
      <c r="AG179">
        <v>11</v>
      </c>
      <c r="AH179">
        <v>175</v>
      </c>
      <c r="AI179">
        <v>268</v>
      </c>
    </row>
    <row r="180" spans="1:35">
      <c r="A180" t="s">
        <v>242</v>
      </c>
      <c r="B180" t="s">
        <v>241</v>
      </c>
      <c r="C180" t="str">
        <f t="shared" si="12"/>
        <v>180511</v>
      </c>
      <c r="D180" t="s">
        <v>53</v>
      </c>
      <c r="E180">
        <v>10</v>
      </c>
      <c r="F180">
        <v>624</v>
      </c>
      <c r="G180">
        <v>482</v>
      </c>
      <c r="H180">
        <v>203</v>
      </c>
      <c r="I180">
        <v>279</v>
      </c>
      <c r="J180">
        <v>1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279</v>
      </c>
      <c r="T180">
        <v>0</v>
      </c>
      <c r="U180">
        <v>0</v>
      </c>
      <c r="V180">
        <v>279</v>
      </c>
      <c r="W180">
        <v>9</v>
      </c>
      <c r="X180">
        <v>1</v>
      </c>
      <c r="Y180">
        <v>8</v>
      </c>
      <c r="Z180">
        <v>0</v>
      </c>
      <c r="AA180">
        <v>270</v>
      </c>
      <c r="AB180">
        <v>28</v>
      </c>
      <c r="AC180">
        <v>12</v>
      </c>
      <c r="AD180">
        <v>1</v>
      </c>
      <c r="AE180">
        <v>12</v>
      </c>
      <c r="AF180">
        <v>34</v>
      </c>
      <c r="AG180">
        <v>9</v>
      </c>
      <c r="AH180">
        <v>174</v>
      </c>
      <c r="AI180">
        <v>270</v>
      </c>
    </row>
    <row r="181" spans="1:35">
      <c r="A181" t="s">
        <v>240</v>
      </c>
      <c r="B181" t="s">
        <v>222</v>
      </c>
      <c r="C181" t="str">
        <f t="shared" ref="C181:C194" si="13">"180701"</f>
        <v>180701</v>
      </c>
      <c r="D181" t="s">
        <v>53</v>
      </c>
      <c r="E181">
        <v>1</v>
      </c>
      <c r="F181">
        <v>670</v>
      </c>
      <c r="G181">
        <v>512</v>
      </c>
      <c r="H181">
        <v>229</v>
      </c>
      <c r="I181">
        <v>283</v>
      </c>
      <c r="J181">
        <v>0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283</v>
      </c>
      <c r="T181">
        <v>0</v>
      </c>
      <c r="U181">
        <v>0</v>
      </c>
      <c r="V181">
        <v>283</v>
      </c>
      <c r="W181">
        <v>8</v>
      </c>
      <c r="X181">
        <v>1</v>
      </c>
      <c r="Y181">
        <v>6</v>
      </c>
      <c r="Z181">
        <v>0</v>
      </c>
      <c r="AA181">
        <v>275</v>
      </c>
      <c r="AB181">
        <v>21</v>
      </c>
      <c r="AC181">
        <v>73</v>
      </c>
      <c r="AD181">
        <v>27</v>
      </c>
      <c r="AE181">
        <v>4</v>
      </c>
      <c r="AF181">
        <v>55</v>
      </c>
      <c r="AG181">
        <v>11</v>
      </c>
      <c r="AH181">
        <v>84</v>
      </c>
      <c r="AI181">
        <v>275</v>
      </c>
    </row>
    <row r="182" spans="1:35">
      <c r="A182" t="s">
        <v>239</v>
      </c>
      <c r="B182" t="s">
        <v>222</v>
      </c>
      <c r="C182" t="str">
        <f t="shared" si="13"/>
        <v>180701</v>
      </c>
      <c r="D182" t="s">
        <v>238</v>
      </c>
      <c r="E182">
        <v>2</v>
      </c>
      <c r="F182">
        <v>673</v>
      </c>
      <c r="G182">
        <v>510</v>
      </c>
      <c r="H182">
        <v>198</v>
      </c>
      <c r="I182">
        <v>312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312</v>
      </c>
      <c r="T182">
        <v>0</v>
      </c>
      <c r="U182">
        <v>0</v>
      </c>
      <c r="V182">
        <v>312</v>
      </c>
      <c r="W182">
        <v>5</v>
      </c>
      <c r="X182">
        <v>0</v>
      </c>
      <c r="Y182">
        <v>3</v>
      </c>
      <c r="Z182">
        <v>0</v>
      </c>
      <c r="AA182">
        <v>307</v>
      </c>
      <c r="AB182">
        <v>21</v>
      </c>
      <c r="AC182">
        <v>25</v>
      </c>
      <c r="AD182">
        <v>104</v>
      </c>
      <c r="AE182">
        <v>4</v>
      </c>
      <c r="AF182">
        <v>22</v>
      </c>
      <c r="AG182">
        <v>8</v>
      </c>
      <c r="AH182">
        <v>123</v>
      </c>
      <c r="AI182">
        <v>307</v>
      </c>
    </row>
    <row r="183" spans="1:35">
      <c r="A183" t="s">
        <v>237</v>
      </c>
      <c r="B183" t="s">
        <v>222</v>
      </c>
      <c r="C183" t="str">
        <f t="shared" si="13"/>
        <v>180701</v>
      </c>
      <c r="D183" t="s">
        <v>65</v>
      </c>
      <c r="E183">
        <v>3</v>
      </c>
      <c r="F183">
        <v>434</v>
      </c>
      <c r="G183">
        <v>333</v>
      </c>
      <c r="H183">
        <v>152</v>
      </c>
      <c r="I183">
        <v>181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181</v>
      </c>
      <c r="T183">
        <v>0</v>
      </c>
      <c r="U183">
        <v>0</v>
      </c>
      <c r="V183">
        <v>181</v>
      </c>
      <c r="W183">
        <v>7</v>
      </c>
      <c r="X183">
        <v>0</v>
      </c>
      <c r="Y183">
        <v>7</v>
      </c>
      <c r="Z183">
        <v>0</v>
      </c>
      <c r="AA183">
        <v>174</v>
      </c>
      <c r="AB183">
        <v>21</v>
      </c>
      <c r="AC183">
        <v>12</v>
      </c>
      <c r="AD183">
        <v>17</v>
      </c>
      <c r="AE183">
        <v>3</v>
      </c>
      <c r="AF183">
        <v>14</v>
      </c>
      <c r="AG183">
        <v>5</v>
      </c>
      <c r="AH183">
        <v>102</v>
      </c>
      <c r="AI183">
        <v>174</v>
      </c>
    </row>
    <row r="184" spans="1:35">
      <c r="A184" t="s">
        <v>236</v>
      </c>
      <c r="B184" t="s">
        <v>222</v>
      </c>
      <c r="C184" t="str">
        <f t="shared" si="13"/>
        <v>180701</v>
      </c>
      <c r="D184" t="s">
        <v>65</v>
      </c>
      <c r="E184">
        <v>4</v>
      </c>
      <c r="F184">
        <v>619</v>
      </c>
      <c r="G184">
        <v>472</v>
      </c>
      <c r="H184">
        <v>221</v>
      </c>
      <c r="I184">
        <v>251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251</v>
      </c>
      <c r="T184">
        <v>0</v>
      </c>
      <c r="U184">
        <v>0</v>
      </c>
      <c r="V184">
        <v>251</v>
      </c>
      <c r="W184">
        <v>3</v>
      </c>
      <c r="X184">
        <v>2</v>
      </c>
      <c r="Y184">
        <v>1</v>
      </c>
      <c r="Z184">
        <v>0</v>
      </c>
      <c r="AA184">
        <v>248</v>
      </c>
      <c r="AB184">
        <v>22</v>
      </c>
      <c r="AC184">
        <v>21</v>
      </c>
      <c r="AD184">
        <v>16</v>
      </c>
      <c r="AE184">
        <v>1</v>
      </c>
      <c r="AF184">
        <v>13</v>
      </c>
      <c r="AG184">
        <v>5</v>
      </c>
      <c r="AH184">
        <v>170</v>
      </c>
      <c r="AI184">
        <v>248</v>
      </c>
    </row>
    <row r="185" spans="1:35">
      <c r="A185" t="s">
        <v>235</v>
      </c>
      <c r="B185" t="s">
        <v>222</v>
      </c>
      <c r="C185" t="str">
        <f t="shared" si="13"/>
        <v>180701</v>
      </c>
      <c r="D185" t="s">
        <v>65</v>
      </c>
      <c r="E185">
        <v>5</v>
      </c>
      <c r="F185">
        <v>827</v>
      </c>
      <c r="G185">
        <v>622</v>
      </c>
      <c r="H185">
        <v>203</v>
      </c>
      <c r="I185">
        <v>419</v>
      </c>
      <c r="J185">
        <v>1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419</v>
      </c>
      <c r="T185">
        <v>0</v>
      </c>
      <c r="U185">
        <v>0</v>
      </c>
      <c r="V185">
        <v>419</v>
      </c>
      <c r="W185">
        <v>5</v>
      </c>
      <c r="X185">
        <v>0</v>
      </c>
      <c r="Y185">
        <v>4</v>
      </c>
      <c r="Z185">
        <v>0</v>
      </c>
      <c r="AA185">
        <v>414</v>
      </c>
      <c r="AB185">
        <v>41</v>
      </c>
      <c r="AC185">
        <v>43</v>
      </c>
      <c r="AD185">
        <v>58</v>
      </c>
      <c r="AE185">
        <v>3</v>
      </c>
      <c r="AF185">
        <v>29</v>
      </c>
      <c r="AG185">
        <v>9</v>
      </c>
      <c r="AH185">
        <v>231</v>
      </c>
      <c r="AI185">
        <v>414</v>
      </c>
    </row>
    <row r="186" spans="1:35">
      <c r="A186" t="s">
        <v>234</v>
      </c>
      <c r="B186" t="s">
        <v>222</v>
      </c>
      <c r="C186" t="str">
        <f t="shared" si="13"/>
        <v>180701</v>
      </c>
      <c r="D186" t="s">
        <v>233</v>
      </c>
      <c r="E186">
        <v>6</v>
      </c>
      <c r="F186">
        <v>1048</v>
      </c>
      <c r="G186">
        <v>802</v>
      </c>
      <c r="H186">
        <v>368</v>
      </c>
      <c r="I186">
        <v>434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434</v>
      </c>
      <c r="T186">
        <v>0</v>
      </c>
      <c r="U186">
        <v>0</v>
      </c>
      <c r="V186">
        <v>434</v>
      </c>
      <c r="W186">
        <v>5</v>
      </c>
      <c r="X186">
        <v>1</v>
      </c>
      <c r="Y186">
        <v>4</v>
      </c>
      <c r="Z186">
        <v>0</v>
      </c>
      <c r="AA186">
        <v>429</v>
      </c>
      <c r="AB186">
        <v>32</v>
      </c>
      <c r="AC186">
        <v>44</v>
      </c>
      <c r="AD186">
        <v>27</v>
      </c>
      <c r="AE186">
        <v>2</v>
      </c>
      <c r="AF186">
        <v>34</v>
      </c>
      <c r="AG186">
        <v>6</v>
      </c>
      <c r="AH186">
        <v>284</v>
      </c>
      <c r="AI186">
        <v>429</v>
      </c>
    </row>
    <row r="187" spans="1:35">
      <c r="A187" t="s">
        <v>232</v>
      </c>
      <c r="B187" t="s">
        <v>222</v>
      </c>
      <c r="C187" t="str">
        <f t="shared" si="13"/>
        <v>180701</v>
      </c>
      <c r="D187" t="s">
        <v>65</v>
      </c>
      <c r="E187">
        <v>7</v>
      </c>
      <c r="F187">
        <v>417</v>
      </c>
      <c r="G187">
        <v>320</v>
      </c>
      <c r="H187">
        <v>157</v>
      </c>
      <c r="I187">
        <v>163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163</v>
      </c>
      <c r="T187">
        <v>0</v>
      </c>
      <c r="U187">
        <v>0</v>
      </c>
      <c r="V187">
        <v>163</v>
      </c>
      <c r="W187">
        <v>1</v>
      </c>
      <c r="X187">
        <v>0</v>
      </c>
      <c r="Y187">
        <v>1</v>
      </c>
      <c r="Z187">
        <v>0</v>
      </c>
      <c r="AA187">
        <v>162</v>
      </c>
      <c r="AB187">
        <v>15</v>
      </c>
      <c r="AC187">
        <v>11</v>
      </c>
      <c r="AD187">
        <v>27</v>
      </c>
      <c r="AE187">
        <v>2</v>
      </c>
      <c r="AF187">
        <v>12</v>
      </c>
      <c r="AG187">
        <v>12</v>
      </c>
      <c r="AH187">
        <v>83</v>
      </c>
      <c r="AI187">
        <v>162</v>
      </c>
    </row>
    <row r="188" spans="1:35">
      <c r="A188" t="s">
        <v>231</v>
      </c>
      <c r="B188" t="s">
        <v>222</v>
      </c>
      <c r="C188" t="str">
        <f t="shared" si="13"/>
        <v>180701</v>
      </c>
      <c r="D188" t="s">
        <v>53</v>
      </c>
      <c r="E188">
        <v>8</v>
      </c>
      <c r="F188">
        <v>221</v>
      </c>
      <c r="G188">
        <v>170</v>
      </c>
      <c r="H188">
        <v>56</v>
      </c>
      <c r="I188">
        <v>114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114</v>
      </c>
      <c r="T188">
        <v>0</v>
      </c>
      <c r="U188">
        <v>0</v>
      </c>
      <c r="V188">
        <v>114</v>
      </c>
      <c r="W188">
        <v>2</v>
      </c>
      <c r="X188">
        <v>0</v>
      </c>
      <c r="Y188">
        <v>2</v>
      </c>
      <c r="Z188">
        <v>0</v>
      </c>
      <c r="AA188">
        <v>112</v>
      </c>
      <c r="AB188">
        <v>13</v>
      </c>
      <c r="AC188">
        <v>12</v>
      </c>
      <c r="AD188">
        <v>10</v>
      </c>
      <c r="AE188">
        <v>6</v>
      </c>
      <c r="AF188">
        <v>9</v>
      </c>
      <c r="AG188">
        <v>4</v>
      </c>
      <c r="AH188">
        <v>58</v>
      </c>
      <c r="AI188">
        <v>112</v>
      </c>
    </row>
    <row r="189" spans="1:35">
      <c r="A189" t="s">
        <v>230</v>
      </c>
      <c r="B189" t="s">
        <v>222</v>
      </c>
      <c r="C189" t="str">
        <f t="shared" si="13"/>
        <v>180701</v>
      </c>
      <c r="D189" t="s">
        <v>228</v>
      </c>
      <c r="E189">
        <v>9</v>
      </c>
      <c r="F189">
        <v>244</v>
      </c>
      <c r="G189">
        <v>190</v>
      </c>
      <c r="H189">
        <v>90</v>
      </c>
      <c r="I189">
        <v>100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100</v>
      </c>
      <c r="T189">
        <v>0</v>
      </c>
      <c r="U189">
        <v>0</v>
      </c>
      <c r="V189">
        <v>100</v>
      </c>
      <c r="W189">
        <v>6</v>
      </c>
      <c r="X189">
        <v>0</v>
      </c>
      <c r="Y189">
        <v>4</v>
      </c>
      <c r="Z189">
        <v>0</v>
      </c>
      <c r="AA189">
        <v>94</v>
      </c>
      <c r="AB189">
        <v>16</v>
      </c>
      <c r="AC189">
        <v>6</v>
      </c>
      <c r="AD189">
        <v>3</v>
      </c>
      <c r="AE189">
        <v>3</v>
      </c>
      <c r="AF189">
        <v>8</v>
      </c>
      <c r="AG189">
        <v>3</v>
      </c>
      <c r="AH189">
        <v>55</v>
      </c>
      <c r="AI189">
        <v>94</v>
      </c>
    </row>
    <row r="190" spans="1:35">
      <c r="A190" t="s">
        <v>229</v>
      </c>
      <c r="B190" t="s">
        <v>222</v>
      </c>
      <c r="C190" t="str">
        <f t="shared" si="13"/>
        <v>180701</v>
      </c>
      <c r="D190" t="s">
        <v>228</v>
      </c>
      <c r="E190">
        <v>10</v>
      </c>
      <c r="F190">
        <v>298</v>
      </c>
      <c r="G190">
        <v>230</v>
      </c>
      <c r="H190">
        <v>123</v>
      </c>
      <c r="I190">
        <v>107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107</v>
      </c>
      <c r="T190">
        <v>0</v>
      </c>
      <c r="U190">
        <v>0</v>
      </c>
      <c r="V190">
        <v>107</v>
      </c>
      <c r="W190">
        <v>2</v>
      </c>
      <c r="X190">
        <v>0</v>
      </c>
      <c r="Y190">
        <v>2</v>
      </c>
      <c r="Z190">
        <v>0</v>
      </c>
      <c r="AA190">
        <v>105</v>
      </c>
      <c r="AB190">
        <v>15</v>
      </c>
      <c r="AC190">
        <v>7</v>
      </c>
      <c r="AD190">
        <v>5</v>
      </c>
      <c r="AE190">
        <v>1</v>
      </c>
      <c r="AF190">
        <v>2</v>
      </c>
      <c r="AG190">
        <v>2</v>
      </c>
      <c r="AH190">
        <v>73</v>
      </c>
      <c r="AI190">
        <v>105</v>
      </c>
    </row>
    <row r="191" spans="1:35">
      <c r="A191" t="s">
        <v>227</v>
      </c>
      <c r="B191" t="s">
        <v>222</v>
      </c>
      <c r="C191" t="str">
        <f t="shared" si="13"/>
        <v>180701</v>
      </c>
      <c r="D191" t="s">
        <v>226</v>
      </c>
      <c r="E191">
        <v>11</v>
      </c>
      <c r="F191">
        <v>1686</v>
      </c>
      <c r="G191">
        <v>1294</v>
      </c>
      <c r="H191">
        <v>424</v>
      </c>
      <c r="I191">
        <v>870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870</v>
      </c>
      <c r="T191">
        <v>0</v>
      </c>
      <c r="U191">
        <v>0</v>
      </c>
      <c r="V191">
        <v>870</v>
      </c>
      <c r="W191">
        <v>16</v>
      </c>
      <c r="X191">
        <v>1</v>
      </c>
      <c r="Y191">
        <v>11</v>
      </c>
      <c r="Z191">
        <v>0</v>
      </c>
      <c r="AA191">
        <v>854</v>
      </c>
      <c r="AB191">
        <v>75</v>
      </c>
      <c r="AC191">
        <v>91</v>
      </c>
      <c r="AD191">
        <v>28</v>
      </c>
      <c r="AE191">
        <v>21</v>
      </c>
      <c r="AF191">
        <v>139</v>
      </c>
      <c r="AG191">
        <v>21</v>
      </c>
      <c r="AH191">
        <v>479</v>
      </c>
      <c r="AI191">
        <v>854</v>
      </c>
    </row>
    <row r="192" spans="1:35">
      <c r="A192" t="s">
        <v>225</v>
      </c>
      <c r="B192" t="s">
        <v>222</v>
      </c>
      <c r="C192" t="str">
        <f t="shared" si="13"/>
        <v>180701</v>
      </c>
      <c r="D192" t="s">
        <v>65</v>
      </c>
      <c r="E192">
        <v>12</v>
      </c>
      <c r="F192">
        <v>982</v>
      </c>
      <c r="G192">
        <v>752</v>
      </c>
      <c r="H192">
        <v>271</v>
      </c>
      <c r="I192">
        <v>481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481</v>
      </c>
      <c r="T192">
        <v>0</v>
      </c>
      <c r="U192">
        <v>0</v>
      </c>
      <c r="V192">
        <v>481</v>
      </c>
      <c r="W192">
        <v>9</v>
      </c>
      <c r="X192">
        <v>3</v>
      </c>
      <c r="Y192">
        <v>6</v>
      </c>
      <c r="Z192">
        <v>0</v>
      </c>
      <c r="AA192">
        <v>472</v>
      </c>
      <c r="AB192">
        <v>67</v>
      </c>
      <c r="AC192">
        <v>44</v>
      </c>
      <c r="AD192">
        <v>29</v>
      </c>
      <c r="AE192">
        <v>14</v>
      </c>
      <c r="AF192">
        <v>58</v>
      </c>
      <c r="AG192">
        <v>22</v>
      </c>
      <c r="AH192">
        <v>238</v>
      </c>
      <c r="AI192">
        <v>472</v>
      </c>
    </row>
    <row r="193" spans="1:35">
      <c r="A193" t="s">
        <v>224</v>
      </c>
      <c r="B193" t="s">
        <v>222</v>
      </c>
      <c r="C193" t="str">
        <f t="shared" si="13"/>
        <v>180701</v>
      </c>
      <c r="D193" t="s">
        <v>65</v>
      </c>
      <c r="E193">
        <v>13</v>
      </c>
      <c r="F193">
        <v>1705</v>
      </c>
      <c r="G193">
        <v>1314</v>
      </c>
      <c r="H193">
        <v>400</v>
      </c>
      <c r="I193">
        <v>914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913</v>
      </c>
      <c r="T193">
        <v>0</v>
      </c>
      <c r="U193">
        <v>0</v>
      </c>
      <c r="V193">
        <v>913</v>
      </c>
      <c r="W193">
        <v>20</v>
      </c>
      <c r="X193">
        <v>8</v>
      </c>
      <c r="Y193">
        <v>12</v>
      </c>
      <c r="Z193">
        <v>0</v>
      </c>
      <c r="AA193">
        <v>893</v>
      </c>
      <c r="AB193">
        <v>47</v>
      </c>
      <c r="AC193">
        <v>139</v>
      </c>
      <c r="AD193">
        <v>64</v>
      </c>
      <c r="AE193">
        <v>16</v>
      </c>
      <c r="AF193">
        <v>140</v>
      </c>
      <c r="AG193">
        <v>49</v>
      </c>
      <c r="AH193">
        <v>438</v>
      </c>
      <c r="AI193">
        <v>893</v>
      </c>
    </row>
    <row r="194" spans="1:35">
      <c r="A194" t="s">
        <v>223</v>
      </c>
      <c r="B194" t="s">
        <v>222</v>
      </c>
      <c r="C194" t="str">
        <f t="shared" si="13"/>
        <v>180701</v>
      </c>
      <c r="D194" t="s">
        <v>65</v>
      </c>
      <c r="E194">
        <v>14</v>
      </c>
      <c r="F194">
        <v>834</v>
      </c>
      <c r="G194">
        <v>632</v>
      </c>
      <c r="H194">
        <v>261</v>
      </c>
      <c r="I194">
        <v>371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371</v>
      </c>
      <c r="T194">
        <v>0</v>
      </c>
      <c r="U194">
        <v>0</v>
      </c>
      <c r="V194">
        <v>371</v>
      </c>
      <c r="W194">
        <v>6</v>
      </c>
      <c r="X194">
        <v>1</v>
      </c>
      <c r="Y194">
        <v>5</v>
      </c>
      <c r="Z194">
        <v>0</v>
      </c>
      <c r="AA194">
        <v>365</v>
      </c>
      <c r="AB194">
        <v>21</v>
      </c>
      <c r="AC194">
        <v>58</v>
      </c>
      <c r="AD194">
        <v>30</v>
      </c>
      <c r="AE194">
        <v>7</v>
      </c>
      <c r="AF194">
        <v>31</v>
      </c>
      <c r="AG194">
        <v>9</v>
      </c>
      <c r="AH194">
        <v>209</v>
      </c>
      <c r="AI194">
        <v>365</v>
      </c>
    </row>
    <row r="195" spans="1:35">
      <c r="A195" t="s">
        <v>221</v>
      </c>
      <c r="B195" t="s">
        <v>193</v>
      </c>
      <c r="C195" t="str">
        <f t="shared" ref="C195:C209" si="14">"180702"</f>
        <v>180702</v>
      </c>
      <c r="D195" t="s">
        <v>220</v>
      </c>
      <c r="E195">
        <v>1</v>
      </c>
      <c r="F195">
        <v>990</v>
      </c>
      <c r="G195">
        <v>769</v>
      </c>
      <c r="H195">
        <v>294</v>
      </c>
      <c r="I195">
        <v>475</v>
      </c>
      <c r="J195">
        <v>1</v>
      </c>
      <c r="K195">
        <v>8</v>
      </c>
      <c r="L195">
        <v>2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477</v>
      </c>
      <c r="T195">
        <v>2</v>
      </c>
      <c r="U195">
        <v>0</v>
      </c>
      <c r="V195">
        <v>477</v>
      </c>
      <c r="W195">
        <v>12</v>
      </c>
      <c r="X195">
        <v>3</v>
      </c>
      <c r="Y195">
        <v>9</v>
      </c>
      <c r="Z195">
        <v>0</v>
      </c>
      <c r="AA195">
        <v>465</v>
      </c>
      <c r="AB195">
        <v>29</v>
      </c>
      <c r="AC195">
        <v>65</v>
      </c>
      <c r="AD195">
        <v>15</v>
      </c>
      <c r="AE195">
        <v>17</v>
      </c>
      <c r="AF195">
        <v>121</v>
      </c>
      <c r="AG195">
        <v>11</v>
      </c>
      <c r="AH195">
        <v>207</v>
      </c>
      <c r="AI195">
        <v>465</v>
      </c>
    </row>
    <row r="196" spans="1:35">
      <c r="A196" t="s">
        <v>219</v>
      </c>
      <c r="B196" t="s">
        <v>193</v>
      </c>
      <c r="C196" t="str">
        <f t="shared" si="14"/>
        <v>180702</v>
      </c>
      <c r="D196" t="s">
        <v>218</v>
      </c>
      <c r="E196">
        <v>2</v>
      </c>
      <c r="F196">
        <v>899</v>
      </c>
      <c r="G196">
        <v>688</v>
      </c>
      <c r="H196">
        <v>271</v>
      </c>
      <c r="I196">
        <v>417</v>
      </c>
      <c r="J196">
        <v>1</v>
      </c>
      <c r="K196">
        <v>3</v>
      </c>
      <c r="L196">
        <v>3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3</v>
      </c>
      <c r="S196">
        <v>418</v>
      </c>
      <c r="T196">
        <v>3</v>
      </c>
      <c r="U196">
        <v>0</v>
      </c>
      <c r="V196">
        <v>418</v>
      </c>
      <c r="W196">
        <v>15</v>
      </c>
      <c r="X196">
        <v>1</v>
      </c>
      <c r="Y196">
        <v>11</v>
      </c>
      <c r="Z196">
        <v>0</v>
      </c>
      <c r="AA196">
        <v>403</v>
      </c>
      <c r="AB196">
        <v>30</v>
      </c>
      <c r="AC196">
        <v>49</v>
      </c>
      <c r="AD196">
        <v>8</v>
      </c>
      <c r="AE196">
        <v>13</v>
      </c>
      <c r="AF196">
        <v>71</v>
      </c>
      <c r="AG196">
        <v>11</v>
      </c>
      <c r="AH196">
        <v>221</v>
      </c>
      <c r="AI196">
        <v>403</v>
      </c>
    </row>
    <row r="197" spans="1:35">
      <c r="A197" t="s">
        <v>217</v>
      </c>
      <c r="B197" t="s">
        <v>193</v>
      </c>
      <c r="C197" t="str">
        <f t="shared" si="14"/>
        <v>180702</v>
      </c>
      <c r="D197" t="s">
        <v>216</v>
      </c>
      <c r="E197">
        <v>3</v>
      </c>
      <c r="F197">
        <v>808</v>
      </c>
      <c r="G197">
        <v>620</v>
      </c>
      <c r="H197">
        <v>230</v>
      </c>
      <c r="I197">
        <v>390</v>
      </c>
      <c r="J197">
        <v>0</v>
      </c>
      <c r="K197">
        <v>3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391</v>
      </c>
      <c r="T197">
        <v>1</v>
      </c>
      <c r="U197">
        <v>0</v>
      </c>
      <c r="V197">
        <v>391</v>
      </c>
      <c r="W197">
        <v>12</v>
      </c>
      <c r="X197">
        <v>6</v>
      </c>
      <c r="Y197">
        <v>6</v>
      </c>
      <c r="Z197">
        <v>0</v>
      </c>
      <c r="AA197">
        <v>379</v>
      </c>
      <c r="AB197">
        <v>20</v>
      </c>
      <c r="AC197">
        <v>43</v>
      </c>
      <c r="AD197">
        <v>7</v>
      </c>
      <c r="AE197">
        <v>13</v>
      </c>
      <c r="AF197">
        <v>69</v>
      </c>
      <c r="AG197">
        <v>13</v>
      </c>
      <c r="AH197">
        <v>214</v>
      </c>
      <c r="AI197">
        <v>379</v>
      </c>
    </row>
    <row r="198" spans="1:35">
      <c r="A198" t="s">
        <v>215</v>
      </c>
      <c r="B198" t="s">
        <v>193</v>
      </c>
      <c r="C198" t="str">
        <f t="shared" si="14"/>
        <v>180702</v>
      </c>
      <c r="D198" t="s">
        <v>214</v>
      </c>
      <c r="E198">
        <v>4</v>
      </c>
      <c r="F198">
        <v>851</v>
      </c>
      <c r="G198">
        <v>651</v>
      </c>
      <c r="H198">
        <v>254</v>
      </c>
      <c r="I198">
        <v>397</v>
      </c>
      <c r="J198">
        <v>0</v>
      </c>
      <c r="K198">
        <v>3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397</v>
      </c>
      <c r="T198">
        <v>0</v>
      </c>
      <c r="U198">
        <v>0</v>
      </c>
      <c r="V198">
        <v>397</v>
      </c>
      <c r="W198">
        <v>6</v>
      </c>
      <c r="X198">
        <v>1</v>
      </c>
      <c r="Y198">
        <v>5</v>
      </c>
      <c r="Z198">
        <v>0</v>
      </c>
      <c r="AA198">
        <v>391</v>
      </c>
      <c r="AB198">
        <v>23</v>
      </c>
      <c r="AC198">
        <v>43</v>
      </c>
      <c r="AD198">
        <v>5</v>
      </c>
      <c r="AE198">
        <v>11</v>
      </c>
      <c r="AF198">
        <v>63</v>
      </c>
      <c r="AG198">
        <v>26</v>
      </c>
      <c r="AH198">
        <v>220</v>
      </c>
      <c r="AI198">
        <v>391</v>
      </c>
    </row>
    <row r="199" spans="1:35">
      <c r="A199" t="s">
        <v>213</v>
      </c>
      <c r="B199" t="s">
        <v>193</v>
      </c>
      <c r="C199" t="str">
        <f t="shared" si="14"/>
        <v>180702</v>
      </c>
      <c r="D199" t="s">
        <v>212</v>
      </c>
      <c r="E199">
        <v>5</v>
      </c>
      <c r="F199">
        <v>689</v>
      </c>
      <c r="G199">
        <v>520</v>
      </c>
      <c r="H199">
        <v>284</v>
      </c>
      <c r="I199">
        <v>236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236</v>
      </c>
      <c r="T199">
        <v>0</v>
      </c>
      <c r="U199">
        <v>0</v>
      </c>
      <c r="V199">
        <v>236</v>
      </c>
      <c r="W199">
        <v>4</v>
      </c>
      <c r="X199">
        <v>0</v>
      </c>
      <c r="Y199">
        <v>4</v>
      </c>
      <c r="Z199">
        <v>0</v>
      </c>
      <c r="AA199">
        <v>232</v>
      </c>
      <c r="AB199">
        <v>9</v>
      </c>
      <c r="AC199">
        <v>17</v>
      </c>
      <c r="AD199">
        <v>2</v>
      </c>
      <c r="AE199">
        <v>5</v>
      </c>
      <c r="AF199">
        <v>32</v>
      </c>
      <c r="AG199">
        <v>14</v>
      </c>
      <c r="AH199">
        <v>153</v>
      </c>
      <c r="AI199">
        <v>232</v>
      </c>
    </row>
    <row r="200" spans="1:35">
      <c r="A200" t="s">
        <v>211</v>
      </c>
      <c r="B200" t="s">
        <v>193</v>
      </c>
      <c r="C200" t="str">
        <f t="shared" si="14"/>
        <v>180702</v>
      </c>
      <c r="D200" t="s">
        <v>210</v>
      </c>
      <c r="E200">
        <v>6</v>
      </c>
      <c r="F200">
        <v>621</v>
      </c>
      <c r="G200">
        <v>481</v>
      </c>
      <c r="H200">
        <v>184</v>
      </c>
      <c r="I200">
        <v>297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297</v>
      </c>
      <c r="T200">
        <v>0</v>
      </c>
      <c r="U200">
        <v>0</v>
      </c>
      <c r="V200">
        <v>297</v>
      </c>
      <c r="W200">
        <v>7</v>
      </c>
      <c r="X200">
        <v>2</v>
      </c>
      <c r="Y200">
        <v>5</v>
      </c>
      <c r="Z200">
        <v>0</v>
      </c>
      <c r="AA200">
        <v>290</v>
      </c>
      <c r="AB200">
        <v>14</v>
      </c>
      <c r="AC200">
        <v>22</v>
      </c>
      <c r="AD200">
        <v>6</v>
      </c>
      <c r="AE200">
        <v>10</v>
      </c>
      <c r="AF200">
        <v>19</v>
      </c>
      <c r="AG200">
        <v>4</v>
      </c>
      <c r="AH200">
        <v>215</v>
      </c>
      <c r="AI200">
        <v>290</v>
      </c>
    </row>
    <row r="201" spans="1:35">
      <c r="A201" t="s">
        <v>209</v>
      </c>
      <c r="B201" t="s">
        <v>193</v>
      </c>
      <c r="C201" t="str">
        <f t="shared" si="14"/>
        <v>180702</v>
      </c>
      <c r="D201" t="s">
        <v>207</v>
      </c>
      <c r="E201">
        <v>7</v>
      </c>
      <c r="F201">
        <v>627</v>
      </c>
      <c r="G201">
        <v>480</v>
      </c>
      <c r="H201">
        <v>231</v>
      </c>
      <c r="I201">
        <v>249</v>
      </c>
      <c r="J201">
        <v>1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249</v>
      </c>
      <c r="T201">
        <v>0</v>
      </c>
      <c r="U201">
        <v>0</v>
      </c>
      <c r="V201">
        <v>249</v>
      </c>
      <c r="W201">
        <v>0</v>
      </c>
      <c r="X201">
        <v>0</v>
      </c>
      <c r="Y201">
        <v>0</v>
      </c>
      <c r="Z201">
        <v>0</v>
      </c>
      <c r="AA201">
        <v>249</v>
      </c>
      <c r="AB201">
        <v>21</v>
      </c>
      <c r="AC201">
        <v>22</v>
      </c>
      <c r="AD201">
        <v>8</v>
      </c>
      <c r="AE201">
        <v>7</v>
      </c>
      <c r="AF201">
        <v>15</v>
      </c>
      <c r="AG201">
        <v>12</v>
      </c>
      <c r="AH201">
        <v>164</v>
      </c>
      <c r="AI201">
        <v>249</v>
      </c>
    </row>
    <row r="202" spans="1:35">
      <c r="A202" t="s">
        <v>208</v>
      </c>
      <c r="B202" t="s">
        <v>193</v>
      </c>
      <c r="C202" t="str">
        <f t="shared" si="14"/>
        <v>180702</v>
      </c>
      <c r="D202" t="s">
        <v>207</v>
      </c>
      <c r="E202">
        <v>8</v>
      </c>
      <c r="F202">
        <v>689</v>
      </c>
      <c r="G202">
        <v>532</v>
      </c>
      <c r="H202">
        <v>206</v>
      </c>
      <c r="I202">
        <v>326</v>
      </c>
      <c r="J202">
        <v>1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326</v>
      </c>
      <c r="T202">
        <v>0</v>
      </c>
      <c r="U202">
        <v>0</v>
      </c>
      <c r="V202">
        <v>326</v>
      </c>
      <c r="W202">
        <v>4</v>
      </c>
      <c r="X202">
        <v>0</v>
      </c>
      <c r="Y202">
        <v>4</v>
      </c>
      <c r="Z202">
        <v>0</v>
      </c>
      <c r="AA202">
        <v>322</v>
      </c>
      <c r="AB202">
        <v>35</v>
      </c>
      <c r="AC202">
        <v>52</v>
      </c>
      <c r="AD202">
        <v>4</v>
      </c>
      <c r="AE202">
        <v>3</v>
      </c>
      <c r="AF202">
        <v>53</v>
      </c>
      <c r="AG202">
        <v>7</v>
      </c>
      <c r="AH202">
        <v>168</v>
      </c>
      <c r="AI202">
        <v>322</v>
      </c>
    </row>
    <row r="203" spans="1:35">
      <c r="A203" t="s">
        <v>206</v>
      </c>
      <c r="B203" t="s">
        <v>193</v>
      </c>
      <c r="C203" t="str">
        <f t="shared" si="14"/>
        <v>180702</v>
      </c>
      <c r="D203" t="s">
        <v>205</v>
      </c>
      <c r="E203">
        <v>9</v>
      </c>
      <c r="F203">
        <v>659</v>
      </c>
      <c r="G203">
        <v>522</v>
      </c>
      <c r="H203">
        <v>216</v>
      </c>
      <c r="I203">
        <v>306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306</v>
      </c>
      <c r="T203">
        <v>0</v>
      </c>
      <c r="U203">
        <v>0</v>
      </c>
      <c r="V203">
        <v>306</v>
      </c>
      <c r="W203">
        <v>4</v>
      </c>
      <c r="X203">
        <v>1</v>
      </c>
      <c r="Y203">
        <v>3</v>
      </c>
      <c r="Z203">
        <v>0</v>
      </c>
      <c r="AA203">
        <v>302</v>
      </c>
      <c r="AB203">
        <v>19</v>
      </c>
      <c r="AC203">
        <v>55</v>
      </c>
      <c r="AD203">
        <v>9</v>
      </c>
      <c r="AE203">
        <v>8</v>
      </c>
      <c r="AF203">
        <v>37</v>
      </c>
      <c r="AG203">
        <v>13</v>
      </c>
      <c r="AH203">
        <v>161</v>
      </c>
      <c r="AI203">
        <v>302</v>
      </c>
    </row>
    <row r="204" spans="1:35">
      <c r="A204" t="s">
        <v>204</v>
      </c>
      <c r="B204" t="s">
        <v>193</v>
      </c>
      <c r="C204" t="str">
        <f t="shared" si="14"/>
        <v>180702</v>
      </c>
      <c r="D204" t="s">
        <v>203</v>
      </c>
      <c r="E204">
        <v>10</v>
      </c>
      <c r="F204">
        <v>805</v>
      </c>
      <c r="G204">
        <v>612</v>
      </c>
      <c r="H204">
        <v>290</v>
      </c>
      <c r="I204">
        <v>322</v>
      </c>
      <c r="J204">
        <v>1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322</v>
      </c>
      <c r="T204">
        <v>0</v>
      </c>
      <c r="U204">
        <v>0</v>
      </c>
      <c r="V204">
        <v>322</v>
      </c>
      <c r="W204">
        <v>6</v>
      </c>
      <c r="X204">
        <v>1</v>
      </c>
      <c r="Y204">
        <v>5</v>
      </c>
      <c r="Z204">
        <v>0</v>
      </c>
      <c r="AA204">
        <v>316</v>
      </c>
      <c r="AB204">
        <v>25</v>
      </c>
      <c r="AC204">
        <v>49</v>
      </c>
      <c r="AD204">
        <v>6</v>
      </c>
      <c r="AE204">
        <v>12</v>
      </c>
      <c r="AF204">
        <v>48</v>
      </c>
      <c r="AG204">
        <v>17</v>
      </c>
      <c r="AH204">
        <v>159</v>
      </c>
      <c r="AI204">
        <v>316</v>
      </c>
    </row>
    <row r="205" spans="1:35">
      <c r="A205" t="s">
        <v>202</v>
      </c>
      <c r="B205" t="s">
        <v>193</v>
      </c>
      <c r="C205" t="str">
        <f t="shared" si="14"/>
        <v>180702</v>
      </c>
      <c r="D205" t="s">
        <v>201</v>
      </c>
      <c r="E205">
        <v>11</v>
      </c>
      <c r="F205">
        <v>691</v>
      </c>
      <c r="G205">
        <v>532</v>
      </c>
      <c r="H205">
        <v>252</v>
      </c>
      <c r="I205">
        <v>280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280</v>
      </c>
      <c r="T205">
        <v>0</v>
      </c>
      <c r="U205">
        <v>0</v>
      </c>
      <c r="V205">
        <v>280</v>
      </c>
      <c r="W205">
        <v>6</v>
      </c>
      <c r="X205">
        <v>1</v>
      </c>
      <c r="Y205">
        <v>5</v>
      </c>
      <c r="Z205">
        <v>0</v>
      </c>
      <c r="AA205">
        <v>274</v>
      </c>
      <c r="AB205">
        <v>24</v>
      </c>
      <c r="AC205">
        <v>45</v>
      </c>
      <c r="AD205">
        <v>6</v>
      </c>
      <c r="AE205">
        <v>8</v>
      </c>
      <c r="AF205">
        <v>40</v>
      </c>
      <c r="AG205">
        <v>16</v>
      </c>
      <c r="AH205">
        <v>135</v>
      </c>
      <c r="AI205">
        <v>274</v>
      </c>
    </row>
    <row r="206" spans="1:35">
      <c r="A206" t="s">
        <v>200</v>
      </c>
      <c r="B206" t="s">
        <v>193</v>
      </c>
      <c r="C206" t="str">
        <f t="shared" si="14"/>
        <v>180702</v>
      </c>
      <c r="D206" t="s">
        <v>199</v>
      </c>
      <c r="E206">
        <v>12</v>
      </c>
      <c r="F206">
        <v>1087</v>
      </c>
      <c r="G206">
        <v>830</v>
      </c>
      <c r="H206">
        <v>312</v>
      </c>
      <c r="I206">
        <v>518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518</v>
      </c>
      <c r="T206">
        <v>0</v>
      </c>
      <c r="U206">
        <v>0</v>
      </c>
      <c r="V206">
        <v>518</v>
      </c>
      <c r="W206">
        <v>12</v>
      </c>
      <c r="X206">
        <v>3</v>
      </c>
      <c r="Y206">
        <v>9</v>
      </c>
      <c r="Z206">
        <v>0</v>
      </c>
      <c r="AA206">
        <v>506</v>
      </c>
      <c r="AB206">
        <v>38</v>
      </c>
      <c r="AC206">
        <v>54</v>
      </c>
      <c r="AD206">
        <v>14</v>
      </c>
      <c r="AE206">
        <v>15</v>
      </c>
      <c r="AF206">
        <v>76</v>
      </c>
      <c r="AG206">
        <v>20</v>
      </c>
      <c r="AH206">
        <v>289</v>
      </c>
      <c r="AI206">
        <v>506</v>
      </c>
    </row>
    <row r="207" spans="1:35">
      <c r="A207" t="s">
        <v>198</v>
      </c>
      <c r="B207" t="s">
        <v>193</v>
      </c>
      <c r="C207" t="str">
        <f t="shared" si="14"/>
        <v>180702</v>
      </c>
      <c r="D207" t="s">
        <v>197</v>
      </c>
      <c r="E207">
        <v>13</v>
      </c>
      <c r="F207">
        <v>954</v>
      </c>
      <c r="G207">
        <v>733</v>
      </c>
      <c r="H207">
        <v>318</v>
      </c>
      <c r="I207">
        <v>415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415</v>
      </c>
      <c r="T207">
        <v>0</v>
      </c>
      <c r="U207">
        <v>0</v>
      </c>
      <c r="V207">
        <v>415</v>
      </c>
      <c r="W207">
        <v>9</v>
      </c>
      <c r="X207">
        <v>1</v>
      </c>
      <c r="Y207">
        <v>8</v>
      </c>
      <c r="Z207">
        <v>0</v>
      </c>
      <c r="AA207">
        <v>406</v>
      </c>
      <c r="AB207">
        <v>17</v>
      </c>
      <c r="AC207">
        <v>45</v>
      </c>
      <c r="AD207">
        <v>5</v>
      </c>
      <c r="AE207">
        <v>5</v>
      </c>
      <c r="AF207">
        <v>29</v>
      </c>
      <c r="AG207">
        <v>13</v>
      </c>
      <c r="AH207">
        <v>292</v>
      </c>
      <c r="AI207">
        <v>406</v>
      </c>
    </row>
    <row r="208" spans="1:35">
      <c r="A208" t="s">
        <v>196</v>
      </c>
      <c r="B208" t="s">
        <v>193</v>
      </c>
      <c r="C208" t="str">
        <f t="shared" si="14"/>
        <v>180702</v>
      </c>
      <c r="D208" t="s">
        <v>195</v>
      </c>
      <c r="E208">
        <v>14</v>
      </c>
      <c r="F208">
        <v>509</v>
      </c>
      <c r="G208">
        <v>390</v>
      </c>
      <c r="H208">
        <v>259</v>
      </c>
      <c r="I208">
        <v>131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131</v>
      </c>
      <c r="T208">
        <v>0</v>
      </c>
      <c r="U208">
        <v>0</v>
      </c>
      <c r="V208">
        <v>131</v>
      </c>
      <c r="W208">
        <v>6</v>
      </c>
      <c r="X208">
        <v>3</v>
      </c>
      <c r="Y208">
        <v>3</v>
      </c>
      <c r="Z208">
        <v>0</v>
      </c>
      <c r="AA208">
        <v>125</v>
      </c>
      <c r="AB208">
        <v>9</v>
      </c>
      <c r="AC208">
        <v>16</v>
      </c>
      <c r="AD208">
        <v>2</v>
      </c>
      <c r="AE208">
        <v>5</v>
      </c>
      <c r="AF208">
        <v>19</v>
      </c>
      <c r="AG208">
        <v>4</v>
      </c>
      <c r="AH208">
        <v>70</v>
      </c>
      <c r="AI208">
        <v>125</v>
      </c>
    </row>
    <row r="209" spans="1:35">
      <c r="A209" t="s">
        <v>194</v>
      </c>
      <c r="B209" t="s">
        <v>193</v>
      </c>
      <c r="C209" t="str">
        <f t="shared" si="14"/>
        <v>180702</v>
      </c>
      <c r="D209" t="s">
        <v>192</v>
      </c>
      <c r="E209">
        <v>15</v>
      </c>
      <c r="F209">
        <v>874</v>
      </c>
      <c r="G209">
        <v>672</v>
      </c>
      <c r="H209">
        <v>364</v>
      </c>
      <c r="I209">
        <v>308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308</v>
      </c>
      <c r="T209">
        <v>0</v>
      </c>
      <c r="U209">
        <v>0</v>
      </c>
      <c r="V209">
        <v>308</v>
      </c>
      <c r="W209">
        <v>12</v>
      </c>
      <c r="X209">
        <v>1</v>
      </c>
      <c r="Y209">
        <v>7</v>
      </c>
      <c r="Z209">
        <v>0</v>
      </c>
      <c r="AA209">
        <v>296</v>
      </c>
      <c r="AB209">
        <v>56</v>
      </c>
      <c r="AC209">
        <v>33</v>
      </c>
      <c r="AD209">
        <v>6</v>
      </c>
      <c r="AE209">
        <v>5</v>
      </c>
      <c r="AF209">
        <v>36</v>
      </c>
      <c r="AG209">
        <v>7</v>
      </c>
      <c r="AH209">
        <v>153</v>
      </c>
      <c r="AI209">
        <v>296</v>
      </c>
    </row>
    <row r="210" spans="1:35">
      <c r="A210" t="s">
        <v>191</v>
      </c>
      <c r="B210" t="s">
        <v>179</v>
      </c>
      <c r="C210" t="str">
        <f t="shared" ref="C210:C217" si="15">"180703"</f>
        <v>180703</v>
      </c>
      <c r="D210" t="s">
        <v>190</v>
      </c>
      <c r="E210">
        <v>1</v>
      </c>
      <c r="F210">
        <v>1834</v>
      </c>
      <c r="G210">
        <v>1156</v>
      </c>
      <c r="H210">
        <v>81</v>
      </c>
      <c r="I210">
        <v>1075</v>
      </c>
      <c r="J210">
        <v>1</v>
      </c>
      <c r="K210">
        <v>254</v>
      </c>
      <c r="L210">
        <v>4</v>
      </c>
      <c r="M210">
        <v>4</v>
      </c>
      <c r="N210">
        <v>0</v>
      </c>
      <c r="O210">
        <v>0</v>
      </c>
      <c r="P210">
        <v>0</v>
      </c>
      <c r="Q210">
        <v>0</v>
      </c>
      <c r="R210">
        <v>4</v>
      </c>
      <c r="S210">
        <v>1079</v>
      </c>
      <c r="T210">
        <v>4</v>
      </c>
      <c r="U210">
        <v>0</v>
      </c>
      <c r="V210">
        <v>1079</v>
      </c>
      <c r="W210">
        <v>35</v>
      </c>
      <c r="X210">
        <v>8</v>
      </c>
      <c r="Y210">
        <v>27</v>
      </c>
      <c r="Z210">
        <v>0</v>
      </c>
      <c r="AA210">
        <v>1044</v>
      </c>
      <c r="AB210">
        <v>73</v>
      </c>
      <c r="AC210">
        <v>89</v>
      </c>
      <c r="AD210">
        <v>25</v>
      </c>
      <c r="AE210">
        <v>34</v>
      </c>
      <c r="AF210">
        <v>273</v>
      </c>
      <c r="AG210">
        <v>34</v>
      </c>
      <c r="AH210">
        <v>516</v>
      </c>
      <c r="AI210">
        <v>1044</v>
      </c>
    </row>
    <row r="211" spans="1:35">
      <c r="A211" t="s">
        <v>189</v>
      </c>
      <c r="B211" t="s">
        <v>179</v>
      </c>
      <c r="C211" t="str">
        <f t="shared" si="15"/>
        <v>180703</v>
      </c>
      <c r="D211" t="s">
        <v>188</v>
      </c>
      <c r="E211">
        <v>2</v>
      </c>
      <c r="F211">
        <v>1733</v>
      </c>
      <c r="G211">
        <v>1332</v>
      </c>
      <c r="H211">
        <v>464</v>
      </c>
      <c r="I211">
        <v>868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868</v>
      </c>
      <c r="T211">
        <v>0</v>
      </c>
      <c r="U211">
        <v>0</v>
      </c>
      <c r="V211">
        <v>868</v>
      </c>
      <c r="W211">
        <v>26</v>
      </c>
      <c r="X211">
        <v>0</v>
      </c>
      <c r="Y211">
        <v>20</v>
      </c>
      <c r="Z211">
        <v>0</v>
      </c>
      <c r="AA211">
        <v>842</v>
      </c>
      <c r="AB211">
        <v>60</v>
      </c>
      <c r="AC211">
        <v>89</v>
      </c>
      <c r="AD211">
        <v>16</v>
      </c>
      <c r="AE211">
        <v>16</v>
      </c>
      <c r="AF211">
        <v>131</v>
      </c>
      <c r="AG211">
        <v>29</v>
      </c>
      <c r="AH211">
        <v>501</v>
      </c>
      <c r="AI211">
        <v>842</v>
      </c>
    </row>
    <row r="212" spans="1:35">
      <c r="A212" t="s">
        <v>187</v>
      </c>
      <c r="B212" t="s">
        <v>179</v>
      </c>
      <c r="C212" t="str">
        <f t="shared" si="15"/>
        <v>180703</v>
      </c>
      <c r="D212" t="s">
        <v>65</v>
      </c>
      <c r="E212">
        <v>3</v>
      </c>
      <c r="F212">
        <v>1640</v>
      </c>
      <c r="G212">
        <v>1263</v>
      </c>
      <c r="H212">
        <v>397</v>
      </c>
      <c r="I212">
        <v>866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866</v>
      </c>
      <c r="T212">
        <v>0</v>
      </c>
      <c r="U212">
        <v>0</v>
      </c>
      <c r="V212">
        <v>866</v>
      </c>
      <c r="W212">
        <v>25</v>
      </c>
      <c r="X212">
        <v>5</v>
      </c>
      <c r="Y212">
        <v>20</v>
      </c>
      <c r="Z212">
        <v>0</v>
      </c>
      <c r="AA212">
        <v>841</v>
      </c>
      <c r="AB212">
        <v>42</v>
      </c>
      <c r="AC212">
        <v>111</v>
      </c>
      <c r="AD212">
        <v>25</v>
      </c>
      <c r="AE212">
        <v>28</v>
      </c>
      <c r="AF212">
        <v>120</v>
      </c>
      <c r="AG212">
        <v>35</v>
      </c>
      <c r="AH212">
        <v>480</v>
      </c>
      <c r="AI212">
        <v>841</v>
      </c>
    </row>
    <row r="213" spans="1:35">
      <c r="A213" t="s">
        <v>186</v>
      </c>
      <c r="B213" t="s">
        <v>179</v>
      </c>
      <c r="C213" t="str">
        <f t="shared" si="15"/>
        <v>180703</v>
      </c>
      <c r="D213" t="s">
        <v>53</v>
      </c>
      <c r="E213">
        <v>4</v>
      </c>
      <c r="F213">
        <v>899</v>
      </c>
      <c r="G213">
        <v>692</v>
      </c>
      <c r="H213">
        <v>326</v>
      </c>
      <c r="I213">
        <v>366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366</v>
      </c>
      <c r="T213">
        <v>0</v>
      </c>
      <c r="U213">
        <v>0</v>
      </c>
      <c r="V213">
        <v>366</v>
      </c>
      <c r="W213">
        <v>8</v>
      </c>
      <c r="X213">
        <v>2</v>
      </c>
      <c r="Y213">
        <v>6</v>
      </c>
      <c r="Z213">
        <v>0</v>
      </c>
      <c r="AA213">
        <v>358</v>
      </c>
      <c r="AB213">
        <v>24</v>
      </c>
      <c r="AC213">
        <v>40</v>
      </c>
      <c r="AD213">
        <v>4</v>
      </c>
      <c r="AE213">
        <v>8</v>
      </c>
      <c r="AF213">
        <v>51</v>
      </c>
      <c r="AG213">
        <v>15</v>
      </c>
      <c r="AH213">
        <v>216</v>
      </c>
      <c r="AI213">
        <v>358</v>
      </c>
    </row>
    <row r="214" spans="1:35">
      <c r="A214" t="s">
        <v>185</v>
      </c>
      <c r="B214" t="s">
        <v>179</v>
      </c>
      <c r="C214" t="str">
        <f t="shared" si="15"/>
        <v>180703</v>
      </c>
      <c r="D214" t="s">
        <v>184</v>
      </c>
      <c r="E214">
        <v>5</v>
      </c>
      <c r="F214">
        <v>1361</v>
      </c>
      <c r="G214">
        <v>1044</v>
      </c>
      <c r="H214">
        <v>419</v>
      </c>
      <c r="I214">
        <v>625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625</v>
      </c>
      <c r="T214">
        <v>0</v>
      </c>
      <c r="U214">
        <v>0</v>
      </c>
      <c r="V214">
        <v>625</v>
      </c>
      <c r="W214">
        <v>12</v>
      </c>
      <c r="X214">
        <v>2</v>
      </c>
      <c r="Y214">
        <v>8</v>
      </c>
      <c r="Z214">
        <v>0</v>
      </c>
      <c r="AA214">
        <v>613</v>
      </c>
      <c r="AB214">
        <v>48</v>
      </c>
      <c r="AC214">
        <v>53</v>
      </c>
      <c r="AD214">
        <v>11</v>
      </c>
      <c r="AE214">
        <v>15</v>
      </c>
      <c r="AF214">
        <v>51</v>
      </c>
      <c r="AG214">
        <v>11</v>
      </c>
      <c r="AH214">
        <v>424</v>
      </c>
      <c r="AI214">
        <v>613</v>
      </c>
    </row>
    <row r="215" spans="1:35">
      <c r="A215" t="s">
        <v>183</v>
      </c>
      <c r="B215" t="s">
        <v>179</v>
      </c>
      <c r="C215" t="str">
        <f t="shared" si="15"/>
        <v>180703</v>
      </c>
      <c r="D215" t="s">
        <v>65</v>
      </c>
      <c r="E215">
        <v>6</v>
      </c>
      <c r="F215">
        <v>1396</v>
      </c>
      <c r="G215">
        <v>1075</v>
      </c>
      <c r="H215">
        <v>423</v>
      </c>
      <c r="I215">
        <v>652</v>
      </c>
      <c r="J215">
        <v>1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652</v>
      </c>
      <c r="T215">
        <v>0</v>
      </c>
      <c r="U215">
        <v>0</v>
      </c>
      <c r="V215">
        <v>652</v>
      </c>
      <c r="W215">
        <v>15</v>
      </c>
      <c r="X215">
        <v>15</v>
      </c>
      <c r="Y215">
        <v>0</v>
      </c>
      <c r="Z215">
        <v>0</v>
      </c>
      <c r="AA215">
        <v>637</v>
      </c>
      <c r="AB215">
        <v>47</v>
      </c>
      <c r="AC215">
        <v>50</v>
      </c>
      <c r="AD215">
        <v>8</v>
      </c>
      <c r="AE215">
        <v>11</v>
      </c>
      <c r="AF215">
        <v>40</v>
      </c>
      <c r="AG215">
        <v>8</v>
      </c>
      <c r="AH215">
        <v>473</v>
      </c>
      <c r="AI215">
        <v>637</v>
      </c>
    </row>
    <row r="216" spans="1:35">
      <c r="A216" t="s">
        <v>182</v>
      </c>
      <c r="B216" t="s">
        <v>179</v>
      </c>
      <c r="C216" t="str">
        <f t="shared" si="15"/>
        <v>180703</v>
      </c>
      <c r="D216" t="s">
        <v>181</v>
      </c>
      <c r="E216">
        <v>7</v>
      </c>
      <c r="F216">
        <v>149</v>
      </c>
      <c r="G216">
        <v>220</v>
      </c>
      <c r="H216">
        <v>84</v>
      </c>
      <c r="I216">
        <v>136</v>
      </c>
      <c r="J216">
        <v>0</v>
      </c>
      <c r="K216">
        <v>27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136</v>
      </c>
      <c r="T216">
        <v>0</v>
      </c>
      <c r="U216">
        <v>0</v>
      </c>
      <c r="V216">
        <v>136</v>
      </c>
      <c r="W216">
        <v>6</v>
      </c>
      <c r="X216">
        <v>0</v>
      </c>
      <c r="Y216">
        <v>6</v>
      </c>
      <c r="Z216">
        <v>0</v>
      </c>
      <c r="AA216">
        <v>130</v>
      </c>
      <c r="AB216">
        <v>10</v>
      </c>
      <c r="AC216">
        <v>9</v>
      </c>
      <c r="AD216">
        <v>2</v>
      </c>
      <c r="AE216">
        <v>4</v>
      </c>
      <c r="AF216">
        <v>29</v>
      </c>
      <c r="AG216">
        <v>5</v>
      </c>
      <c r="AH216">
        <v>71</v>
      </c>
      <c r="AI216">
        <v>130</v>
      </c>
    </row>
    <row r="217" spans="1:35">
      <c r="A217" t="s">
        <v>180</v>
      </c>
      <c r="B217" t="s">
        <v>179</v>
      </c>
      <c r="C217" t="str">
        <f t="shared" si="15"/>
        <v>180703</v>
      </c>
      <c r="D217" t="s">
        <v>178</v>
      </c>
      <c r="E217">
        <v>8</v>
      </c>
      <c r="F217">
        <v>165</v>
      </c>
      <c r="G217">
        <v>175</v>
      </c>
      <c r="H217">
        <v>51</v>
      </c>
      <c r="I217">
        <v>124</v>
      </c>
      <c r="J217">
        <v>0</v>
      </c>
      <c r="K217">
        <v>17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124</v>
      </c>
      <c r="T217">
        <v>0</v>
      </c>
      <c r="U217">
        <v>0</v>
      </c>
      <c r="V217">
        <v>124</v>
      </c>
      <c r="W217">
        <v>5</v>
      </c>
      <c r="X217">
        <v>2</v>
      </c>
      <c r="Y217">
        <v>3</v>
      </c>
      <c r="Z217">
        <v>0</v>
      </c>
      <c r="AA217">
        <v>119</v>
      </c>
      <c r="AB217">
        <v>14</v>
      </c>
      <c r="AC217">
        <v>10</v>
      </c>
      <c r="AD217">
        <v>1</v>
      </c>
      <c r="AE217">
        <v>7</v>
      </c>
      <c r="AF217">
        <v>21</v>
      </c>
      <c r="AG217">
        <v>2</v>
      </c>
      <c r="AH217">
        <v>64</v>
      </c>
      <c r="AI217">
        <v>119</v>
      </c>
    </row>
    <row r="218" spans="1:35">
      <c r="A218" t="s">
        <v>177</v>
      </c>
      <c r="B218" t="s">
        <v>153</v>
      </c>
      <c r="C218" t="str">
        <f t="shared" ref="C218:C232" si="16">"180704"</f>
        <v>180704</v>
      </c>
      <c r="D218" t="s">
        <v>174</v>
      </c>
      <c r="E218">
        <v>1</v>
      </c>
      <c r="F218">
        <v>1078</v>
      </c>
      <c r="G218">
        <v>922</v>
      </c>
      <c r="H218">
        <v>387</v>
      </c>
      <c r="I218">
        <v>535</v>
      </c>
      <c r="J218">
        <v>0</v>
      </c>
      <c r="K218">
        <v>7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535</v>
      </c>
      <c r="T218">
        <v>0</v>
      </c>
      <c r="U218">
        <v>0</v>
      </c>
      <c r="V218">
        <v>535</v>
      </c>
      <c r="W218">
        <v>14</v>
      </c>
      <c r="X218">
        <v>2</v>
      </c>
      <c r="Y218">
        <v>12</v>
      </c>
      <c r="Z218">
        <v>0</v>
      </c>
      <c r="AA218">
        <v>521</v>
      </c>
      <c r="AB218">
        <v>144</v>
      </c>
      <c r="AC218">
        <v>31</v>
      </c>
      <c r="AD218">
        <v>6</v>
      </c>
      <c r="AE218">
        <v>8</v>
      </c>
      <c r="AF218">
        <v>98</v>
      </c>
      <c r="AG218">
        <v>47</v>
      </c>
      <c r="AH218">
        <v>187</v>
      </c>
      <c r="AI218">
        <v>521</v>
      </c>
    </row>
    <row r="219" spans="1:35">
      <c r="A219" t="s">
        <v>176</v>
      </c>
      <c r="B219" t="s">
        <v>153</v>
      </c>
      <c r="C219" t="str">
        <f t="shared" si="16"/>
        <v>180704</v>
      </c>
      <c r="D219" t="s">
        <v>174</v>
      </c>
      <c r="E219">
        <v>2</v>
      </c>
      <c r="F219">
        <v>857</v>
      </c>
      <c r="G219">
        <v>650</v>
      </c>
      <c r="H219">
        <v>211</v>
      </c>
      <c r="I219">
        <v>439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439</v>
      </c>
      <c r="T219">
        <v>0</v>
      </c>
      <c r="U219">
        <v>0</v>
      </c>
      <c r="V219">
        <v>439</v>
      </c>
      <c r="W219">
        <v>8</v>
      </c>
      <c r="X219">
        <v>0</v>
      </c>
      <c r="Y219">
        <v>8</v>
      </c>
      <c r="Z219">
        <v>0</v>
      </c>
      <c r="AA219">
        <v>431</v>
      </c>
      <c r="AB219">
        <v>100</v>
      </c>
      <c r="AC219">
        <v>28</v>
      </c>
      <c r="AD219">
        <v>6</v>
      </c>
      <c r="AE219">
        <v>8</v>
      </c>
      <c r="AF219">
        <v>42</v>
      </c>
      <c r="AG219">
        <v>51</v>
      </c>
      <c r="AH219">
        <v>196</v>
      </c>
      <c r="AI219">
        <v>431</v>
      </c>
    </row>
    <row r="220" spans="1:35">
      <c r="A220" t="s">
        <v>175</v>
      </c>
      <c r="B220" t="s">
        <v>153</v>
      </c>
      <c r="C220" t="str">
        <f t="shared" si="16"/>
        <v>180704</v>
      </c>
      <c r="D220" t="s">
        <v>174</v>
      </c>
      <c r="E220">
        <v>3</v>
      </c>
      <c r="F220">
        <v>1043</v>
      </c>
      <c r="G220">
        <v>815</v>
      </c>
      <c r="H220">
        <v>266</v>
      </c>
      <c r="I220">
        <v>549</v>
      </c>
      <c r="J220">
        <v>2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549</v>
      </c>
      <c r="T220">
        <v>0</v>
      </c>
      <c r="U220">
        <v>0</v>
      </c>
      <c r="V220">
        <v>549</v>
      </c>
      <c r="W220">
        <v>11</v>
      </c>
      <c r="X220">
        <v>3</v>
      </c>
      <c r="Y220">
        <v>8</v>
      </c>
      <c r="Z220">
        <v>0</v>
      </c>
      <c r="AA220">
        <v>538</v>
      </c>
      <c r="AB220">
        <v>118</v>
      </c>
      <c r="AC220">
        <v>34</v>
      </c>
      <c r="AD220">
        <v>7</v>
      </c>
      <c r="AE220">
        <v>7</v>
      </c>
      <c r="AF220">
        <v>90</v>
      </c>
      <c r="AG220">
        <v>36</v>
      </c>
      <c r="AH220">
        <v>246</v>
      </c>
      <c r="AI220">
        <v>538</v>
      </c>
    </row>
    <row r="221" spans="1:35">
      <c r="A221" t="s">
        <v>173</v>
      </c>
      <c r="B221" t="s">
        <v>153</v>
      </c>
      <c r="C221" t="str">
        <f t="shared" si="16"/>
        <v>180704</v>
      </c>
      <c r="D221" t="s">
        <v>170</v>
      </c>
      <c r="E221">
        <v>4</v>
      </c>
      <c r="F221">
        <v>713</v>
      </c>
      <c r="G221">
        <v>543</v>
      </c>
      <c r="H221">
        <v>189</v>
      </c>
      <c r="I221">
        <v>354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354</v>
      </c>
      <c r="T221">
        <v>0</v>
      </c>
      <c r="U221">
        <v>0</v>
      </c>
      <c r="V221">
        <v>354</v>
      </c>
      <c r="W221">
        <v>9</v>
      </c>
      <c r="X221">
        <v>3</v>
      </c>
      <c r="Y221">
        <v>6</v>
      </c>
      <c r="Z221">
        <v>0</v>
      </c>
      <c r="AA221">
        <v>345</v>
      </c>
      <c r="AB221">
        <v>85</v>
      </c>
      <c r="AC221">
        <v>33</v>
      </c>
      <c r="AD221">
        <v>4</v>
      </c>
      <c r="AE221">
        <v>9</v>
      </c>
      <c r="AF221">
        <v>41</v>
      </c>
      <c r="AG221">
        <v>55</v>
      </c>
      <c r="AH221">
        <v>118</v>
      </c>
      <c r="AI221">
        <v>345</v>
      </c>
    </row>
    <row r="222" spans="1:35">
      <c r="A222" t="s">
        <v>172</v>
      </c>
      <c r="B222" t="s">
        <v>153</v>
      </c>
      <c r="C222" t="str">
        <f t="shared" si="16"/>
        <v>180704</v>
      </c>
      <c r="D222" t="s">
        <v>170</v>
      </c>
      <c r="E222">
        <v>5</v>
      </c>
      <c r="F222">
        <v>508</v>
      </c>
      <c r="G222">
        <v>392</v>
      </c>
      <c r="H222">
        <v>188</v>
      </c>
      <c r="I222">
        <v>204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203</v>
      </c>
      <c r="T222">
        <v>0</v>
      </c>
      <c r="U222">
        <v>0</v>
      </c>
      <c r="V222">
        <v>203</v>
      </c>
      <c r="W222">
        <v>4</v>
      </c>
      <c r="X222">
        <v>0</v>
      </c>
      <c r="Y222">
        <v>4</v>
      </c>
      <c r="Z222">
        <v>0</v>
      </c>
      <c r="AA222">
        <v>199</v>
      </c>
      <c r="AB222">
        <v>51</v>
      </c>
      <c r="AC222">
        <v>16</v>
      </c>
      <c r="AD222">
        <v>1</v>
      </c>
      <c r="AE222">
        <v>7</v>
      </c>
      <c r="AF222">
        <v>20</v>
      </c>
      <c r="AG222">
        <v>22</v>
      </c>
      <c r="AH222">
        <v>82</v>
      </c>
      <c r="AI222">
        <v>199</v>
      </c>
    </row>
    <row r="223" spans="1:35">
      <c r="A223" t="s">
        <v>171</v>
      </c>
      <c r="B223" t="s">
        <v>153</v>
      </c>
      <c r="C223" t="str">
        <f t="shared" si="16"/>
        <v>180704</v>
      </c>
      <c r="D223" t="s">
        <v>170</v>
      </c>
      <c r="E223">
        <v>6</v>
      </c>
      <c r="F223">
        <v>483</v>
      </c>
      <c r="G223">
        <v>372</v>
      </c>
      <c r="H223">
        <v>128</v>
      </c>
      <c r="I223">
        <v>244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244</v>
      </c>
      <c r="T223">
        <v>0</v>
      </c>
      <c r="U223">
        <v>0</v>
      </c>
      <c r="V223">
        <v>244</v>
      </c>
      <c r="W223">
        <v>1</v>
      </c>
      <c r="X223">
        <v>0</v>
      </c>
      <c r="Y223">
        <v>1</v>
      </c>
      <c r="Z223">
        <v>0</v>
      </c>
      <c r="AA223">
        <v>243</v>
      </c>
      <c r="AB223">
        <v>57</v>
      </c>
      <c r="AC223">
        <v>22</v>
      </c>
      <c r="AD223">
        <v>4</v>
      </c>
      <c r="AE223">
        <v>2</v>
      </c>
      <c r="AF223">
        <v>27</v>
      </c>
      <c r="AG223">
        <v>20</v>
      </c>
      <c r="AH223">
        <v>111</v>
      </c>
      <c r="AI223">
        <v>243</v>
      </c>
    </row>
    <row r="224" spans="1:35">
      <c r="A224" t="s">
        <v>169</v>
      </c>
      <c r="B224" t="s">
        <v>153</v>
      </c>
      <c r="C224" t="str">
        <f t="shared" si="16"/>
        <v>180704</v>
      </c>
      <c r="D224" t="s">
        <v>168</v>
      </c>
      <c r="E224">
        <v>7</v>
      </c>
      <c r="F224">
        <v>906</v>
      </c>
      <c r="G224">
        <v>702</v>
      </c>
      <c r="H224">
        <v>345</v>
      </c>
      <c r="I224">
        <v>357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357</v>
      </c>
      <c r="T224">
        <v>0</v>
      </c>
      <c r="U224">
        <v>0</v>
      </c>
      <c r="V224">
        <v>357</v>
      </c>
      <c r="W224">
        <v>12</v>
      </c>
      <c r="X224">
        <v>1</v>
      </c>
      <c r="Y224">
        <v>11</v>
      </c>
      <c r="Z224">
        <v>0</v>
      </c>
      <c r="AA224">
        <v>345</v>
      </c>
      <c r="AB224">
        <v>95</v>
      </c>
      <c r="AC224">
        <v>11</v>
      </c>
      <c r="AD224">
        <v>9</v>
      </c>
      <c r="AE224">
        <v>5</v>
      </c>
      <c r="AF224">
        <v>31</v>
      </c>
      <c r="AG224">
        <v>27</v>
      </c>
      <c r="AH224">
        <v>167</v>
      </c>
      <c r="AI224">
        <v>345</v>
      </c>
    </row>
    <row r="225" spans="1:35">
      <c r="A225" t="s">
        <v>167</v>
      </c>
      <c r="B225" t="s">
        <v>153</v>
      </c>
      <c r="C225" t="str">
        <f t="shared" si="16"/>
        <v>180704</v>
      </c>
      <c r="D225" t="s">
        <v>166</v>
      </c>
      <c r="E225">
        <v>8</v>
      </c>
      <c r="F225">
        <v>550</v>
      </c>
      <c r="G225">
        <v>422</v>
      </c>
      <c r="H225">
        <v>224</v>
      </c>
      <c r="I225">
        <v>198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198</v>
      </c>
      <c r="T225">
        <v>0</v>
      </c>
      <c r="U225">
        <v>0</v>
      </c>
      <c r="V225">
        <v>198</v>
      </c>
      <c r="W225">
        <v>1</v>
      </c>
      <c r="X225">
        <v>0</v>
      </c>
      <c r="Y225">
        <v>1</v>
      </c>
      <c r="Z225">
        <v>0</v>
      </c>
      <c r="AA225">
        <v>197</v>
      </c>
      <c r="AB225">
        <v>56</v>
      </c>
      <c r="AC225">
        <v>18</v>
      </c>
      <c r="AD225">
        <v>6</v>
      </c>
      <c r="AE225">
        <v>6</v>
      </c>
      <c r="AF225">
        <v>13</v>
      </c>
      <c r="AG225">
        <v>18</v>
      </c>
      <c r="AH225">
        <v>80</v>
      </c>
      <c r="AI225">
        <v>197</v>
      </c>
    </row>
    <row r="226" spans="1:35">
      <c r="A226" t="s">
        <v>165</v>
      </c>
      <c r="B226" t="s">
        <v>153</v>
      </c>
      <c r="C226" t="str">
        <f t="shared" si="16"/>
        <v>180704</v>
      </c>
      <c r="D226" t="s">
        <v>164</v>
      </c>
      <c r="E226">
        <v>9</v>
      </c>
      <c r="F226">
        <v>1199</v>
      </c>
      <c r="G226">
        <v>914</v>
      </c>
      <c r="H226">
        <v>372</v>
      </c>
      <c r="I226">
        <v>542</v>
      </c>
      <c r="J226">
        <v>0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542</v>
      </c>
      <c r="T226">
        <v>0</v>
      </c>
      <c r="U226">
        <v>0</v>
      </c>
      <c r="V226">
        <v>542</v>
      </c>
      <c r="W226">
        <v>15</v>
      </c>
      <c r="X226">
        <v>2</v>
      </c>
      <c r="Y226">
        <v>13</v>
      </c>
      <c r="Z226">
        <v>0</v>
      </c>
      <c r="AA226">
        <v>527</v>
      </c>
      <c r="AB226">
        <v>88</v>
      </c>
      <c r="AC226">
        <v>44</v>
      </c>
      <c r="AD226">
        <v>2</v>
      </c>
      <c r="AE226">
        <v>19</v>
      </c>
      <c r="AF226">
        <v>81</v>
      </c>
      <c r="AG226">
        <v>28</v>
      </c>
      <c r="AH226">
        <v>265</v>
      </c>
      <c r="AI226">
        <v>527</v>
      </c>
    </row>
    <row r="227" spans="1:35">
      <c r="A227" t="s">
        <v>163</v>
      </c>
      <c r="B227" t="s">
        <v>153</v>
      </c>
      <c r="C227" t="str">
        <f t="shared" si="16"/>
        <v>180704</v>
      </c>
      <c r="D227" t="s">
        <v>162</v>
      </c>
      <c r="E227">
        <v>10</v>
      </c>
      <c r="F227">
        <v>1130</v>
      </c>
      <c r="G227">
        <v>864</v>
      </c>
      <c r="H227">
        <v>350</v>
      </c>
      <c r="I227">
        <v>514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514</v>
      </c>
      <c r="T227">
        <v>0</v>
      </c>
      <c r="U227">
        <v>0</v>
      </c>
      <c r="V227">
        <v>514</v>
      </c>
      <c r="W227">
        <v>11</v>
      </c>
      <c r="X227">
        <v>2</v>
      </c>
      <c r="Y227">
        <v>9</v>
      </c>
      <c r="Z227">
        <v>0</v>
      </c>
      <c r="AA227">
        <v>503</v>
      </c>
      <c r="AB227">
        <v>66</v>
      </c>
      <c r="AC227">
        <v>31</v>
      </c>
      <c r="AD227">
        <v>7</v>
      </c>
      <c r="AE227">
        <v>9</v>
      </c>
      <c r="AF227">
        <v>32</v>
      </c>
      <c r="AG227">
        <v>23</v>
      </c>
      <c r="AH227">
        <v>335</v>
      </c>
      <c r="AI227">
        <v>503</v>
      </c>
    </row>
    <row r="228" spans="1:35">
      <c r="A228" t="s">
        <v>161</v>
      </c>
      <c r="B228" t="s">
        <v>153</v>
      </c>
      <c r="C228" t="str">
        <f t="shared" si="16"/>
        <v>180704</v>
      </c>
      <c r="D228" t="s">
        <v>160</v>
      </c>
      <c r="E228">
        <v>11</v>
      </c>
      <c r="F228">
        <v>1048</v>
      </c>
      <c r="G228">
        <v>791</v>
      </c>
      <c r="H228">
        <v>386</v>
      </c>
      <c r="I228">
        <v>405</v>
      </c>
      <c r="J228">
        <v>1</v>
      </c>
      <c r="K228">
        <v>8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405</v>
      </c>
      <c r="T228">
        <v>0</v>
      </c>
      <c r="U228">
        <v>0</v>
      </c>
      <c r="V228">
        <v>405</v>
      </c>
      <c r="W228">
        <v>9</v>
      </c>
      <c r="X228">
        <v>0</v>
      </c>
      <c r="Y228">
        <v>9</v>
      </c>
      <c r="Z228">
        <v>0</v>
      </c>
      <c r="AA228">
        <v>396</v>
      </c>
      <c r="AB228">
        <v>42</v>
      </c>
      <c r="AC228">
        <v>52</v>
      </c>
      <c r="AD228">
        <v>9</v>
      </c>
      <c r="AE228">
        <v>7</v>
      </c>
      <c r="AF228">
        <v>45</v>
      </c>
      <c r="AG228">
        <v>29</v>
      </c>
      <c r="AH228">
        <v>212</v>
      </c>
      <c r="AI228">
        <v>396</v>
      </c>
    </row>
    <row r="229" spans="1:35">
      <c r="A229" t="s">
        <v>159</v>
      </c>
      <c r="B229" t="s">
        <v>153</v>
      </c>
      <c r="C229" t="str">
        <f t="shared" si="16"/>
        <v>180704</v>
      </c>
      <c r="D229" t="s">
        <v>158</v>
      </c>
      <c r="E229">
        <v>12</v>
      </c>
      <c r="F229">
        <v>659</v>
      </c>
      <c r="G229">
        <v>513</v>
      </c>
      <c r="H229">
        <v>276</v>
      </c>
      <c r="I229">
        <v>237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237</v>
      </c>
      <c r="T229">
        <v>0</v>
      </c>
      <c r="U229">
        <v>0</v>
      </c>
      <c r="V229">
        <v>237</v>
      </c>
      <c r="W229">
        <v>5</v>
      </c>
      <c r="X229">
        <v>0</v>
      </c>
      <c r="Y229">
        <v>5</v>
      </c>
      <c r="Z229">
        <v>0</v>
      </c>
      <c r="AA229">
        <v>232</v>
      </c>
      <c r="AB229">
        <v>93</v>
      </c>
      <c r="AC229">
        <v>13</v>
      </c>
      <c r="AD229">
        <v>6</v>
      </c>
      <c r="AE229">
        <v>2</v>
      </c>
      <c r="AF229">
        <v>9</v>
      </c>
      <c r="AG229">
        <v>5</v>
      </c>
      <c r="AH229">
        <v>104</v>
      </c>
      <c r="AI229">
        <v>232</v>
      </c>
    </row>
    <row r="230" spans="1:35">
      <c r="A230" t="s">
        <v>157</v>
      </c>
      <c r="B230" t="s">
        <v>153</v>
      </c>
      <c r="C230" t="str">
        <f t="shared" si="16"/>
        <v>180704</v>
      </c>
      <c r="D230" t="s">
        <v>155</v>
      </c>
      <c r="E230">
        <v>13</v>
      </c>
      <c r="F230">
        <v>688</v>
      </c>
      <c r="G230">
        <v>532</v>
      </c>
      <c r="H230">
        <v>222</v>
      </c>
      <c r="I230">
        <v>310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310</v>
      </c>
      <c r="T230">
        <v>0</v>
      </c>
      <c r="U230">
        <v>0</v>
      </c>
      <c r="V230">
        <v>310</v>
      </c>
      <c r="W230">
        <v>9</v>
      </c>
      <c r="X230">
        <v>0</v>
      </c>
      <c r="Y230">
        <v>9</v>
      </c>
      <c r="Z230">
        <v>0</v>
      </c>
      <c r="AA230">
        <v>301</v>
      </c>
      <c r="AB230">
        <v>78</v>
      </c>
      <c r="AC230">
        <v>21</v>
      </c>
      <c r="AD230">
        <v>13</v>
      </c>
      <c r="AE230">
        <v>6</v>
      </c>
      <c r="AF230">
        <v>42</v>
      </c>
      <c r="AG230">
        <v>15</v>
      </c>
      <c r="AH230">
        <v>126</v>
      </c>
      <c r="AI230">
        <v>301</v>
      </c>
    </row>
    <row r="231" spans="1:35">
      <c r="A231" t="s">
        <v>156</v>
      </c>
      <c r="B231" t="s">
        <v>153</v>
      </c>
      <c r="C231" t="str">
        <f t="shared" si="16"/>
        <v>180704</v>
      </c>
      <c r="D231" t="s">
        <v>155</v>
      </c>
      <c r="E231">
        <v>14</v>
      </c>
      <c r="F231">
        <v>700</v>
      </c>
      <c r="G231">
        <v>541</v>
      </c>
      <c r="H231">
        <v>237</v>
      </c>
      <c r="I231">
        <v>304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304</v>
      </c>
      <c r="T231">
        <v>0</v>
      </c>
      <c r="U231">
        <v>0</v>
      </c>
      <c r="V231">
        <v>304</v>
      </c>
      <c r="W231">
        <v>10</v>
      </c>
      <c r="X231">
        <v>1</v>
      </c>
      <c r="Y231">
        <v>9</v>
      </c>
      <c r="Z231">
        <v>0</v>
      </c>
      <c r="AA231">
        <v>294</v>
      </c>
      <c r="AB231">
        <v>52</v>
      </c>
      <c r="AC231">
        <v>35</v>
      </c>
      <c r="AD231">
        <v>3</v>
      </c>
      <c r="AE231">
        <v>12</v>
      </c>
      <c r="AF231">
        <v>71</v>
      </c>
      <c r="AG231">
        <v>20</v>
      </c>
      <c r="AH231">
        <v>101</v>
      </c>
      <c r="AI231">
        <v>294</v>
      </c>
    </row>
    <row r="232" spans="1:35">
      <c r="A232" t="s">
        <v>154</v>
      </c>
      <c r="B232" t="s">
        <v>153</v>
      </c>
      <c r="C232" t="str">
        <f t="shared" si="16"/>
        <v>180704</v>
      </c>
      <c r="D232" t="s">
        <v>152</v>
      </c>
      <c r="E232">
        <v>15</v>
      </c>
      <c r="F232">
        <v>881</v>
      </c>
      <c r="G232">
        <v>682</v>
      </c>
      <c r="H232">
        <v>303</v>
      </c>
      <c r="I232">
        <v>379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379</v>
      </c>
      <c r="T232">
        <v>0</v>
      </c>
      <c r="U232">
        <v>0</v>
      </c>
      <c r="V232">
        <v>379</v>
      </c>
      <c r="W232">
        <v>2</v>
      </c>
      <c r="X232">
        <v>0</v>
      </c>
      <c r="Y232">
        <v>2</v>
      </c>
      <c r="Z232">
        <v>0</v>
      </c>
      <c r="AA232">
        <v>377</v>
      </c>
      <c r="AB232">
        <v>75</v>
      </c>
      <c r="AC232">
        <v>24</v>
      </c>
      <c r="AD232">
        <v>14</v>
      </c>
      <c r="AE232">
        <v>12</v>
      </c>
      <c r="AF232">
        <v>39</v>
      </c>
      <c r="AG232">
        <v>50</v>
      </c>
      <c r="AH232">
        <v>163</v>
      </c>
      <c r="AI232">
        <v>377</v>
      </c>
    </row>
    <row r="233" spans="1:35">
      <c r="A233" t="s">
        <v>151</v>
      </c>
      <c r="B233" t="s">
        <v>133</v>
      </c>
      <c r="C233" t="str">
        <f t="shared" ref="C233:C242" si="17">"180705"</f>
        <v>180705</v>
      </c>
      <c r="D233" t="s">
        <v>149</v>
      </c>
      <c r="E233">
        <v>1</v>
      </c>
      <c r="F233">
        <v>1903</v>
      </c>
      <c r="G233">
        <v>1437</v>
      </c>
      <c r="H233">
        <v>451</v>
      </c>
      <c r="I233">
        <v>986</v>
      </c>
      <c r="J233">
        <v>1</v>
      </c>
      <c r="K233">
        <v>4</v>
      </c>
      <c r="L233">
        <v>6</v>
      </c>
      <c r="M233">
        <v>6</v>
      </c>
      <c r="N233">
        <v>0</v>
      </c>
      <c r="O233">
        <v>0</v>
      </c>
      <c r="P233">
        <v>0</v>
      </c>
      <c r="Q233">
        <v>0</v>
      </c>
      <c r="R233">
        <v>6</v>
      </c>
      <c r="S233">
        <v>992</v>
      </c>
      <c r="T233">
        <v>6</v>
      </c>
      <c r="U233">
        <v>0</v>
      </c>
      <c r="V233">
        <v>992</v>
      </c>
      <c r="W233">
        <v>37</v>
      </c>
      <c r="X233">
        <v>0</v>
      </c>
      <c r="Y233">
        <v>37</v>
      </c>
      <c r="Z233">
        <v>0</v>
      </c>
      <c r="AA233">
        <v>955</v>
      </c>
      <c r="AB233">
        <v>61</v>
      </c>
      <c r="AC233">
        <v>112</v>
      </c>
      <c r="AD233">
        <v>18</v>
      </c>
      <c r="AE233">
        <v>19</v>
      </c>
      <c r="AF233">
        <v>157</v>
      </c>
      <c r="AG233">
        <v>38</v>
      </c>
      <c r="AH233">
        <v>550</v>
      </c>
      <c r="AI233">
        <v>955</v>
      </c>
    </row>
    <row r="234" spans="1:35">
      <c r="A234" t="s">
        <v>150</v>
      </c>
      <c r="B234" t="s">
        <v>133</v>
      </c>
      <c r="C234" t="str">
        <f t="shared" si="17"/>
        <v>180705</v>
      </c>
      <c r="D234" t="s">
        <v>149</v>
      </c>
      <c r="E234">
        <v>2</v>
      </c>
      <c r="F234">
        <v>1768</v>
      </c>
      <c r="G234">
        <v>1362</v>
      </c>
      <c r="H234">
        <v>487</v>
      </c>
      <c r="I234">
        <v>875</v>
      </c>
      <c r="J234">
        <v>1</v>
      </c>
      <c r="K234">
        <v>12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874</v>
      </c>
      <c r="T234">
        <v>0</v>
      </c>
      <c r="U234">
        <v>0</v>
      </c>
      <c r="V234">
        <v>874</v>
      </c>
      <c r="W234">
        <v>31</v>
      </c>
      <c r="X234">
        <v>6</v>
      </c>
      <c r="Y234">
        <v>25</v>
      </c>
      <c r="Z234">
        <v>0</v>
      </c>
      <c r="AA234">
        <v>843</v>
      </c>
      <c r="AB234">
        <v>59</v>
      </c>
      <c r="AC234">
        <v>136</v>
      </c>
      <c r="AD234">
        <v>16</v>
      </c>
      <c r="AE234">
        <v>16</v>
      </c>
      <c r="AF234">
        <v>137</v>
      </c>
      <c r="AG234">
        <v>30</v>
      </c>
      <c r="AH234">
        <v>449</v>
      </c>
      <c r="AI234">
        <v>843</v>
      </c>
    </row>
    <row r="235" spans="1:35">
      <c r="A235" t="s">
        <v>148</v>
      </c>
      <c r="B235" t="s">
        <v>133</v>
      </c>
      <c r="C235" t="str">
        <f t="shared" si="17"/>
        <v>180705</v>
      </c>
      <c r="D235" t="s">
        <v>147</v>
      </c>
      <c r="E235">
        <v>3</v>
      </c>
      <c r="F235">
        <v>961</v>
      </c>
      <c r="G235">
        <v>753</v>
      </c>
      <c r="H235">
        <v>266</v>
      </c>
      <c r="I235">
        <v>487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487</v>
      </c>
      <c r="T235">
        <v>0</v>
      </c>
      <c r="U235">
        <v>0</v>
      </c>
      <c r="V235">
        <v>487</v>
      </c>
      <c r="W235">
        <v>20</v>
      </c>
      <c r="X235">
        <v>1</v>
      </c>
      <c r="Y235">
        <v>19</v>
      </c>
      <c r="Z235">
        <v>0</v>
      </c>
      <c r="AA235">
        <v>467</v>
      </c>
      <c r="AB235">
        <v>38</v>
      </c>
      <c r="AC235">
        <v>68</v>
      </c>
      <c r="AD235">
        <v>9</v>
      </c>
      <c r="AE235">
        <v>19</v>
      </c>
      <c r="AF235">
        <v>91</v>
      </c>
      <c r="AG235">
        <v>27</v>
      </c>
      <c r="AH235">
        <v>215</v>
      </c>
      <c r="AI235">
        <v>467</v>
      </c>
    </row>
    <row r="236" spans="1:35">
      <c r="A236" t="s">
        <v>146</v>
      </c>
      <c r="B236" t="s">
        <v>133</v>
      </c>
      <c r="C236" t="str">
        <f t="shared" si="17"/>
        <v>180705</v>
      </c>
      <c r="D236" t="s">
        <v>145</v>
      </c>
      <c r="E236">
        <v>4</v>
      </c>
      <c r="F236">
        <v>286</v>
      </c>
      <c r="G236">
        <v>220</v>
      </c>
      <c r="H236">
        <v>64</v>
      </c>
      <c r="I236">
        <v>156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156</v>
      </c>
      <c r="T236">
        <v>0</v>
      </c>
      <c r="U236">
        <v>0</v>
      </c>
      <c r="V236">
        <v>156</v>
      </c>
      <c r="W236">
        <v>5</v>
      </c>
      <c r="X236">
        <v>0</v>
      </c>
      <c r="Y236">
        <v>5</v>
      </c>
      <c r="Z236">
        <v>0</v>
      </c>
      <c r="AA236">
        <v>151</v>
      </c>
      <c r="AB236">
        <v>7</v>
      </c>
      <c r="AC236">
        <v>24</v>
      </c>
      <c r="AD236">
        <v>3</v>
      </c>
      <c r="AE236">
        <v>3</v>
      </c>
      <c r="AF236">
        <v>24</v>
      </c>
      <c r="AG236">
        <v>3</v>
      </c>
      <c r="AH236">
        <v>87</v>
      </c>
      <c r="AI236">
        <v>151</v>
      </c>
    </row>
    <row r="237" spans="1:35">
      <c r="A237" t="s">
        <v>144</v>
      </c>
      <c r="B237" t="s">
        <v>133</v>
      </c>
      <c r="C237" t="str">
        <f t="shared" si="17"/>
        <v>180705</v>
      </c>
      <c r="D237" t="s">
        <v>143</v>
      </c>
      <c r="E237">
        <v>5</v>
      </c>
      <c r="F237">
        <v>295</v>
      </c>
      <c r="G237">
        <v>231</v>
      </c>
      <c r="H237">
        <v>120</v>
      </c>
      <c r="I237">
        <v>111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111</v>
      </c>
      <c r="T237">
        <v>0</v>
      </c>
      <c r="U237">
        <v>0</v>
      </c>
      <c r="V237">
        <v>111</v>
      </c>
      <c r="W237">
        <v>1</v>
      </c>
      <c r="X237">
        <v>0</v>
      </c>
      <c r="Y237">
        <v>1</v>
      </c>
      <c r="Z237">
        <v>0</v>
      </c>
      <c r="AA237">
        <v>110</v>
      </c>
      <c r="AB237">
        <v>13</v>
      </c>
      <c r="AC237">
        <v>17</v>
      </c>
      <c r="AD237">
        <v>6</v>
      </c>
      <c r="AE237">
        <v>4</v>
      </c>
      <c r="AF237">
        <v>17</v>
      </c>
      <c r="AG237">
        <v>7</v>
      </c>
      <c r="AH237">
        <v>46</v>
      </c>
      <c r="AI237">
        <v>110</v>
      </c>
    </row>
    <row r="238" spans="1:35">
      <c r="A238" t="s">
        <v>142</v>
      </c>
      <c r="B238" t="s">
        <v>133</v>
      </c>
      <c r="C238" t="str">
        <f t="shared" si="17"/>
        <v>180705</v>
      </c>
      <c r="D238" t="s">
        <v>141</v>
      </c>
      <c r="E238">
        <v>6</v>
      </c>
      <c r="F238">
        <v>970</v>
      </c>
      <c r="G238">
        <v>742</v>
      </c>
      <c r="H238">
        <v>219</v>
      </c>
      <c r="I238">
        <v>523</v>
      </c>
      <c r="J238">
        <v>0</v>
      </c>
      <c r="K238">
        <v>4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523</v>
      </c>
      <c r="T238">
        <v>0</v>
      </c>
      <c r="U238">
        <v>0</v>
      </c>
      <c r="V238">
        <v>523</v>
      </c>
      <c r="W238">
        <v>10</v>
      </c>
      <c r="X238">
        <v>1</v>
      </c>
      <c r="Y238">
        <v>9</v>
      </c>
      <c r="Z238">
        <v>0</v>
      </c>
      <c r="AA238">
        <v>513</v>
      </c>
      <c r="AB238">
        <v>67</v>
      </c>
      <c r="AC238">
        <v>49</v>
      </c>
      <c r="AD238">
        <v>7</v>
      </c>
      <c r="AE238">
        <v>8</v>
      </c>
      <c r="AF238">
        <v>43</v>
      </c>
      <c r="AG238">
        <v>24</v>
      </c>
      <c r="AH238">
        <v>315</v>
      </c>
      <c r="AI238">
        <v>513</v>
      </c>
    </row>
    <row r="239" spans="1:35">
      <c r="A239" t="s">
        <v>140</v>
      </c>
      <c r="B239" t="s">
        <v>133</v>
      </c>
      <c r="C239" t="str">
        <f t="shared" si="17"/>
        <v>180705</v>
      </c>
      <c r="D239" t="s">
        <v>139</v>
      </c>
      <c r="E239">
        <v>7</v>
      </c>
      <c r="F239">
        <v>1170</v>
      </c>
      <c r="G239">
        <v>893</v>
      </c>
      <c r="H239">
        <v>344</v>
      </c>
      <c r="I239">
        <v>549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549</v>
      </c>
      <c r="T239">
        <v>0</v>
      </c>
      <c r="U239">
        <v>0</v>
      </c>
      <c r="V239">
        <v>549</v>
      </c>
      <c r="W239">
        <v>22</v>
      </c>
      <c r="X239">
        <v>2</v>
      </c>
      <c r="Y239">
        <v>20</v>
      </c>
      <c r="Z239">
        <v>0</v>
      </c>
      <c r="AA239">
        <v>527</v>
      </c>
      <c r="AB239">
        <v>49</v>
      </c>
      <c r="AC239">
        <v>54</v>
      </c>
      <c r="AD239">
        <v>8</v>
      </c>
      <c r="AE239">
        <v>14</v>
      </c>
      <c r="AF239">
        <v>67</v>
      </c>
      <c r="AG239">
        <v>30</v>
      </c>
      <c r="AH239">
        <v>305</v>
      </c>
      <c r="AI239">
        <v>527</v>
      </c>
    </row>
    <row r="240" spans="1:35">
      <c r="A240" t="s">
        <v>138</v>
      </c>
      <c r="B240" t="s">
        <v>133</v>
      </c>
      <c r="C240" t="str">
        <f t="shared" si="17"/>
        <v>180705</v>
      </c>
      <c r="D240" t="s">
        <v>137</v>
      </c>
      <c r="E240">
        <v>8</v>
      </c>
      <c r="F240">
        <v>596</v>
      </c>
      <c r="G240">
        <v>452</v>
      </c>
      <c r="H240">
        <v>198</v>
      </c>
      <c r="I240">
        <v>254</v>
      </c>
      <c r="J240">
        <v>0</v>
      </c>
      <c r="K240">
        <v>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254</v>
      </c>
      <c r="T240">
        <v>0</v>
      </c>
      <c r="U240">
        <v>0</v>
      </c>
      <c r="V240">
        <v>254</v>
      </c>
      <c r="W240">
        <v>5</v>
      </c>
      <c r="X240">
        <v>1</v>
      </c>
      <c r="Y240">
        <v>4</v>
      </c>
      <c r="Z240">
        <v>0</v>
      </c>
      <c r="AA240">
        <v>249</v>
      </c>
      <c r="AB240">
        <v>17</v>
      </c>
      <c r="AC240">
        <v>19</v>
      </c>
      <c r="AD240">
        <v>3</v>
      </c>
      <c r="AE240">
        <v>12</v>
      </c>
      <c r="AF240">
        <v>11</v>
      </c>
      <c r="AG240">
        <v>8</v>
      </c>
      <c r="AH240">
        <v>179</v>
      </c>
      <c r="AI240">
        <v>249</v>
      </c>
    </row>
    <row r="241" spans="1:35">
      <c r="A241" t="s">
        <v>136</v>
      </c>
      <c r="B241" t="s">
        <v>133</v>
      </c>
      <c r="C241" t="str">
        <f t="shared" si="17"/>
        <v>180705</v>
      </c>
      <c r="D241" t="s">
        <v>135</v>
      </c>
      <c r="E241">
        <v>9</v>
      </c>
      <c r="F241">
        <v>678</v>
      </c>
      <c r="G241">
        <v>521</v>
      </c>
      <c r="H241">
        <v>243</v>
      </c>
      <c r="I241">
        <v>278</v>
      </c>
      <c r="J241">
        <v>0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278</v>
      </c>
      <c r="T241">
        <v>0</v>
      </c>
      <c r="U241">
        <v>0</v>
      </c>
      <c r="V241">
        <v>278</v>
      </c>
      <c r="W241">
        <v>12</v>
      </c>
      <c r="X241">
        <v>2</v>
      </c>
      <c r="Y241">
        <v>10</v>
      </c>
      <c r="Z241">
        <v>0</v>
      </c>
      <c r="AA241">
        <v>266</v>
      </c>
      <c r="AB241">
        <v>19</v>
      </c>
      <c r="AC241">
        <v>27</v>
      </c>
      <c r="AD241">
        <v>11</v>
      </c>
      <c r="AE241">
        <v>12</v>
      </c>
      <c r="AF241">
        <v>33</v>
      </c>
      <c r="AG241">
        <v>15</v>
      </c>
      <c r="AH241">
        <v>149</v>
      </c>
      <c r="AI241">
        <v>266</v>
      </c>
    </row>
    <row r="242" spans="1:35">
      <c r="A242" t="s">
        <v>134</v>
      </c>
      <c r="B242" t="s">
        <v>133</v>
      </c>
      <c r="C242" t="str">
        <f t="shared" si="17"/>
        <v>180705</v>
      </c>
      <c r="D242" t="s">
        <v>132</v>
      </c>
      <c r="E242">
        <v>10</v>
      </c>
      <c r="F242">
        <v>333</v>
      </c>
      <c r="G242">
        <v>260</v>
      </c>
      <c r="H242">
        <v>68</v>
      </c>
      <c r="I242">
        <v>191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192</v>
      </c>
      <c r="T242">
        <v>0</v>
      </c>
      <c r="U242">
        <v>0</v>
      </c>
      <c r="V242">
        <v>192</v>
      </c>
      <c r="W242">
        <v>6</v>
      </c>
      <c r="X242">
        <v>0</v>
      </c>
      <c r="Y242">
        <v>6</v>
      </c>
      <c r="Z242">
        <v>0</v>
      </c>
      <c r="AA242">
        <v>186</v>
      </c>
      <c r="AB242">
        <v>11</v>
      </c>
      <c r="AC242">
        <v>19</v>
      </c>
      <c r="AD242">
        <v>4</v>
      </c>
      <c r="AE242">
        <v>4</v>
      </c>
      <c r="AF242">
        <v>5</v>
      </c>
      <c r="AG242">
        <v>9</v>
      </c>
      <c r="AH242">
        <v>134</v>
      </c>
      <c r="AI242">
        <v>186</v>
      </c>
    </row>
    <row r="243" spans="1:35">
      <c r="A243" t="s">
        <v>131</v>
      </c>
      <c r="B243" t="s">
        <v>125</v>
      </c>
      <c r="C243" t="str">
        <f>"180706"</f>
        <v>180706</v>
      </c>
      <c r="D243" t="s">
        <v>129</v>
      </c>
      <c r="E243">
        <v>1</v>
      </c>
      <c r="F243">
        <v>1129</v>
      </c>
      <c r="G243">
        <v>864</v>
      </c>
      <c r="H243">
        <v>289</v>
      </c>
      <c r="I243">
        <v>575</v>
      </c>
      <c r="J243">
        <v>2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575</v>
      </c>
      <c r="T243">
        <v>0</v>
      </c>
      <c r="U243">
        <v>0</v>
      </c>
      <c r="V243">
        <v>575</v>
      </c>
      <c r="W243">
        <v>10</v>
      </c>
      <c r="X243">
        <v>0</v>
      </c>
      <c r="Y243">
        <v>10</v>
      </c>
      <c r="Z243">
        <v>0</v>
      </c>
      <c r="AA243">
        <v>565</v>
      </c>
      <c r="AB243">
        <v>32</v>
      </c>
      <c r="AC243">
        <v>72</v>
      </c>
      <c r="AD243">
        <v>7</v>
      </c>
      <c r="AE243">
        <v>13</v>
      </c>
      <c r="AF243">
        <v>34</v>
      </c>
      <c r="AG243">
        <v>13</v>
      </c>
      <c r="AH243">
        <v>394</v>
      </c>
      <c r="AI243">
        <v>565</v>
      </c>
    </row>
    <row r="244" spans="1:35">
      <c r="A244" t="s">
        <v>130</v>
      </c>
      <c r="B244" t="s">
        <v>125</v>
      </c>
      <c r="C244" t="str">
        <f>"180706"</f>
        <v>180706</v>
      </c>
      <c r="D244" t="s">
        <v>129</v>
      </c>
      <c r="E244">
        <v>2</v>
      </c>
      <c r="F244">
        <v>1227</v>
      </c>
      <c r="G244">
        <v>943</v>
      </c>
      <c r="H244">
        <v>325</v>
      </c>
      <c r="I244">
        <v>618</v>
      </c>
      <c r="J244">
        <v>1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618</v>
      </c>
      <c r="T244">
        <v>0</v>
      </c>
      <c r="U244">
        <v>0</v>
      </c>
      <c r="V244">
        <v>618</v>
      </c>
      <c r="W244">
        <v>11</v>
      </c>
      <c r="X244">
        <v>2</v>
      </c>
      <c r="Y244">
        <v>9</v>
      </c>
      <c r="Z244">
        <v>0</v>
      </c>
      <c r="AA244">
        <v>607</v>
      </c>
      <c r="AB244">
        <v>35</v>
      </c>
      <c r="AC244">
        <v>106</v>
      </c>
      <c r="AD244">
        <v>8</v>
      </c>
      <c r="AE244">
        <v>12</v>
      </c>
      <c r="AF244">
        <v>104</v>
      </c>
      <c r="AG244">
        <v>31</v>
      </c>
      <c r="AH244">
        <v>311</v>
      </c>
      <c r="AI244">
        <v>607</v>
      </c>
    </row>
    <row r="245" spans="1:35">
      <c r="A245" t="s">
        <v>128</v>
      </c>
      <c r="B245" t="s">
        <v>125</v>
      </c>
      <c r="C245" t="str">
        <f>"180706"</f>
        <v>180706</v>
      </c>
      <c r="D245" t="s">
        <v>127</v>
      </c>
      <c r="E245">
        <v>3</v>
      </c>
      <c r="F245">
        <v>1130</v>
      </c>
      <c r="G245">
        <v>859</v>
      </c>
      <c r="H245">
        <v>200</v>
      </c>
      <c r="I245">
        <v>659</v>
      </c>
      <c r="J245">
        <v>3</v>
      </c>
      <c r="K245">
        <v>6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659</v>
      </c>
      <c r="T245">
        <v>0</v>
      </c>
      <c r="U245">
        <v>0</v>
      </c>
      <c r="V245">
        <v>659</v>
      </c>
      <c r="W245">
        <v>14</v>
      </c>
      <c r="X245">
        <v>10</v>
      </c>
      <c r="Y245">
        <v>4</v>
      </c>
      <c r="Z245">
        <v>0</v>
      </c>
      <c r="AA245">
        <v>645</v>
      </c>
      <c r="AB245">
        <v>47</v>
      </c>
      <c r="AC245">
        <v>72</v>
      </c>
      <c r="AD245">
        <v>4</v>
      </c>
      <c r="AE245">
        <v>24</v>
      </c>
      <c r="AF245">
        <v>115</v>
      </c>
      <c r="AG245">
        <v>31</v>
      </c>
      <c r="AH245">
        <v>352</v>
      </c>
      <c r="AI245">
        <v>645</v>
      </c>
    </row>
    <row r="246" spans="1:35">
      <c r="A246" t="s">
        <v>126</v>
      </c>
      <c r="B246" t="s">
        <v>125</v>
      </c>
      <c r="C246" t="str">
        <f>"180706"</f>
        <v>180706</v>
      </c>
      <c r="D246" t="s">
        <v>124</v>
      </c>
      <c r="E246">
        <v>4</v>
      </c>
      <c r="F246">
        <v>876</v>
      </c>
      <c r="G246">
        <v>670</v>
      </c>
      <c r="H246">
        <v>166</v>
      </c>
      <c r="I246">
        <v>504</v>
      </c>
      <c r="J246">
        <v>0</v>
      </c>
      <c r="K246">
        <v>2</v>
      </c>
      <c r="L246">
        <v>1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505</v>
      </c>
      <c r="T246">
        <v>1</v>
      </c>
      <c r="U246">
        <v>0</v>
      </c>
      <c r="V246">
        <v>505</v>
      </c>
      <c r="W246">
        <v>8</v>
      </c>
      <c r="X246">
        <v>1</v>
      </c>
      <c r="Y246">
        <v>7</v>
      </c>
      <c r="Z246">
        <v>0</v>
      </c>
      <c r="AA246">
        <v>497</v>
      </c>
      <c r="AB246">
        <v>31</v>
      </c>
      <c r="AC246">
        <v>72</v>
      </c>
      <c r="AD246">
        <v>5</v>
      </c>
      <c r="AE246">
        <v>23</v>
      </c>
      <c r="AF246">
        <v>68</v>
      </c>
      <c r="AG246">
        <v>14</v>
      </c>
      <c r="AH246">
        <v>284</v>
      </c>
      <c r="AI246">
        <v>497</v>
      </c>
    </row>
    <row r="247" spans="1:35">
      <c r="A247" t="s">
        <v>123</v>
      </c>
      <c r="B247" t="s">
        <v>106</v>
      </c>
      <c r="C247" t="str">
        <f t="shared" ref="C247:C255" si="18">"180707"</f>
        <v>180707</v>
      </c>
      <c r="D247" t="s">
        <v>122</v>
      </c>
      <c r="E247">
        <v>1</v>
      </c>
      <c r="F247">
        <v>1875</v>
      </c>
      <c r="G247">
        <v>1443</v>
      </c>
      <c r="H247">
        <v>396</v>
      </c>
      <c r="I247">
        <v>1047</v>
      </c>
      <c r="J247">
        <v>0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1047</v>
      </c>
      <c r="T247">
        <v>0</v>
      </c>
      <c r="U247">
        <v>0</v>
      </c>
      <c r="V247">
        <v>1047</v>
      </c>
      <c r="W247">
        <v>20</v>
      </c>
      <c r="X247">
        <v>3</v>
      </c>
      <c r="Y247">
        <v>17</v>
      </c>
      <c r="Z247">
        <v>0</v>
      </c>
      <c r="AA247">
        <v>1027</v>
      </c>
      <c r="AB247">
        <v>56</v>
      </c>
      <c r="AC247">
        <v>269</v>
      </c>
      <c r="AD247">
        <v>14</v>
      </c>
      <c r="AE247">
        <v>24</v>
      </c>
      <c r="AF247">
        <v>138</v>
      </c>
      <c r="AG247">
        <v>35</v>
      </c>
      <c r="AH247">
        <v>491</v>
      </c>
      <c r="AI247">
        <v>1027</v>
      </c>
    </row>
    <row r="248" spans="1:35">
      <c r="A248" t="s">
        <v>121</v>
      </c>
      <c r="B248" t="s">
        <v>106</v>
      </c>
      <c r="C248" t="str">
        <f t="shared" si="18"/>
        <v>180707</v>
      </c>
      <c r="D248" t="s">
        <v>120</v>
      </c>
      <c r="E248">
        <v>2</v>
      </c>
      <c r="F248">
        <v>1436</v>
      </c>
      <c r="G248">
        <v>1091</v>
      </c>
      <c r="H248">
        <v>268</v>
      </c>
      <c r="I248">
        <v>823</v>
      </c>
      <c r="J248">
        <v>1</v>
      </c>
      <c r="K248">
        <v>1</v>
      </c>
      <c r="L248">
        <v>15</v>
      </c>
      <c r="M248">
        <v>15</v>
      </c>
      <c r="N248">
        <v>1</v>
      </c>
      <c r="O248">
        <v>0</v>
      </c>
      <c r="P248">
        <v>0</v>
      </c>
      <c r="Q248">
        <v>0</v>
      </c>
      <c r="R248">
        <v>14</v>
      </c>
      <c r="S248">
        <v>837</v>
      </c>
      <c r="T248">
        <v>14</v>
      </c>
      <c r="U248">
        <v>0</v>
      </c>
      <c r="V248">
        <v>837</v>
      </c>
      <c r="W248">
        <v>17</v>
      </c>
      <c r="X248">
        <v>5</v>
      </c>
      <c r="Y248">
        <v>12</v>
      </c>
      <c r="Z248">
        <v>0</v>
      </c>
      <c r="AA248">
        <v>820</v>
      </c>
      <c r="AB248">
        <v>41</v>
      </c>
      <c r="AC248">
        <v>185</v>
      </c>
      <c r="AD248">
        <v>16</v>
      </c>
      <c r="AE248">
        <v>11</v>
      </c>
      <c r="AF248">
        <v>128</v>
      </c>
      <c r="AG248">
        <v>33</v>
      </c>
      <c r="AH248">
        <v>406</v>
      </c>
      <c r="AI248">
        <v>820</v>
      </c>
    </row>
    <row r="249" spans="1:35">
      <c r="A249" t="s">
        <v>119</v>
      </c>
      <c r="B249" t="s">
        <v>106</v>
      </c>
      <c r="C249" t="str">
        <f t="shared" si="18"/>
        <v>180707</v>
      </c>
      <c r="D249" t="s">
        <v>118</v>
      </c>
      <c r="E249">
        <v>3</v>
      </c>
      <c r="F249">
        <v>1670</v>
      </c>
      <c r="G249">
        <v>1284</v>
      </c>
      <c r="H249">
        <v>369</v>
      </c>
      <c r="I249">
        <v>915</v>
      </c>
      <c r="J249">
        <v>0</v>
      </c>
      <c r="K249">
        <v>12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915</v>
      </c>
      <c r="T249">
        <v>0</v>
      </c>
      <c r="U249">
        <v>0</v>
      </c>
      <c r="V249">
        <v>915</v>
      </c>
      <c r="W249">
        <v>21</v>
      </c>
      <c r="X249">
        <v>4</v>
      </c>
      <c r="Y249">
        <v>17</v>
      </c>
      <c r="Z249">
        <v>0</v>
      </c>
      <c r="AA249">
        <v>894</v>
      </c>
      <c r="AB249">
        <v>58</v>
      </c>
      <c r="AC249">
        <v>227</v>
      </c>
      <c r="AD249">
        <v>8</v>
      </c>
      <c r="AE249">
        <v>23</v>
      </c>
      <c r="AF249">
        <v>131</v>
      </c>
      <c r="AG249">
        <v>22</v>
      </c>
      <c r="AH249">
        <v>425</v>
      </c>
      <c r="AI249">
        <v>894</v>
      </c>
    </row>
    <row r="250" spans="1:35">
      <c r="A250" t="s">
        <v>117</v>
      </c>
      <c r="B250" t="s">
        <v>106</v>
      </c>
      <c r="C250" t="str">
        <f t="shared" si="18"/>
        <v>180707</v>
      </c>
      <c r="D250" t="s">
        <v>116</v>
      </c>
      <c r="E250">
        <v>4</v>
      </c>
      <c r="F250">
        <v>255</v>
      </c>
      <c r="G250">
        <v>200</v>
      </c>
      <c r="H250">
        <v>76</v>
      </c>
      <c r="I250">
        <v>124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124</v>
      </c>
      <c r="T250">
        <v>0</v>
      </c>
      <c r="U250">
        <v>0</v>
      </c>
      <c r="V250">
        <v>124</v>
      </c>
      <c r="W250">
        <v>1</v>
      </c>
      <c r="X250">
        <v>0</v>
      </c>
      <c r="Y250">
        <v>1</v>
      </c>
      <c r="Z250">
        <v>0</v>
      </c>
      <c r="AA250">
        <v>123</v>
      </c>
      <c r="AB250">
        <v>6</v>
      </c>
      <c r="AC250">
        <v>80</v>
      </c>
      <c r="AD250">
        <v>0</v>
      </c>
      <c r="AE250">
        <v>2</v>
      </c>
      <c r="AF250">
        <v>7</v>
      </c>
      <c r="AG250">
        <v>2</v>
      </c>
      <c r="AH250">
        <v>26</v>
      </c>
      <c r="AI250">
        <v>123</v>
      </c>
    </row>
    <row r="251" spans="1:35">
      <c r="A251" t="s">
        <v>115</v>
      </c>
      <c r="B251" t="s">
        <v>106</v>
      </c>
      <c r="C251" t="str">
        <f t="shared" si="18"/>
        <v>180707</v>
      </c>
      <c r="D251" t="s">
        <v>114</v>
      </c>
      <c r="E251">
        <v>5</v>
      </c>
      <c r="F251">
        <v>1979</v>
      </c>
      <c r="G251">
        <v>1513</v>
      </c>
      <c r="H251">
        <v>672</v>
      </c>
      <c r="I251">
        <v>841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841</v>
      </c>
      <c r="T251">
        <v>0</v>
      </c>
      <c r="U251">
        <v>0</v>
      </c>
      <c r="V251">
        <v>841</v>
      </c>
      <c r="W251">
        <v>20</v>
      </c>
      <c r="X251">
        <v>3</v>
      </c>
      <c r="Y251">
        <v>17</v>
      </c>
      <c r="Z251">
        <v>0</v>
      </c>
      <c r="AA251">
        <v>821</v>
      </c>
      <c r="AB251">
        <v>70</v>
      </c>
      <c r="AC251">
        <v>162</v>
      </c>
      <c r="AD251">
        <v>18</v>
      </c>
      <c r="AE251">
        <v>21</v>
      </c>
      <c r="AF251">
        <v>156</v>
      </c>
      <c r="AG251">
        <v>47</v>
      </c>
      <c r="AH251">
        <v>347</v>
      </c>
      <c r="AI251">
        <v>821</v>
      </c>
    </row>
    <row r="252" spans="1:35">
      <c r="A252" t="s">
        <v>113</v>
      </c>
      <c r="B252" t="s">
        <v>106</v>
      </c>
      <c r="C252" t="str">
        <f t="shared" si="18"/>
        <v>180707</v>
      </c>
      <c r="D252" t="s">
        <v>112</v>
      </c>
      <c r="E252">
        <v>6</v>
      </c>
      <c r="F252">
        <v>1819</v>
      </c>
      <c r="G252">
        <v>1382</v>
      </c>
      <c r="H252">
        <v>423</v>
      </c>
      <c r="I252">
        <v>959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958</v>
      </c>
      <c r="T252">
        <v>0</v>
      </c>
      <c r="U252">
        <v>0</v>
      </c>
      <c r="V252">
        <v>958</v>
      </c>
      <c r="W252">
        <v>29</v>
      </c>
      <c r="X252">
        <v>3</v>
      </c>
      <c r="Y252">
        <v>26</v>
      </c>
      <c r="Z252">
        <v>0</v>
      </c>
      <c r="AA252">
        <v>929</v>
      </c>
      <c r="AB252">
        <v>39</v>
      </c>
      <c r="AC252">
        <v>266</v>
      </c>
      <c r="AD252">
        <v>15</v>
      </c>
      <c r="AE252">
        <v>28</v>
      </c>
      <c r="AF252">
        <v>130</v>
      </c>
      <c r="AG252">
        <v>37</v>
      </c>
      <c r="AH252">
        <v>414</v>
      </c>
      <c r="AI252">
        <v>929</v>
      </c>
    </row>
    <row r="253" spans="1:35">
      <c r="A253" t="s">
        <v>111</v>
      </c>
      <c r="B253" t="s">
        <v>106</v>
      </c>
      <c r="C253" t="str">
        <f t="shared" si="18"/>
        <v>180707</v>
      </c>
      <c r="D253" t="s">
        <v>110</v>
      </c>
      <c r="E253">
        <v>7</v>
      </c>
      <c r="F253">
        <v>547</v>
      </c>
      <c r="G253">
        <v>420</v>
      </c>
      <c r="H253">
        <v>101</v>
      </c>
      <c r="I253">
        <v>319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319</v>
      </c>
      <c r="T253">
        <v>0</v>
      </c>
      <c r="U253">
        <v>0</v>
      </c>
      <c r="V253">
        <v>319</v>
      </c>
      <c r="W253">
        <v>7</v>
      </c>
      <c r="X253">
        <v>1</v>
      </c>
      <c r="Y253">
        <v>6</v>
      </c>
      <c r="Z253">
        <v>0</v>
      </c>
      <c r="AA253">
        <v>312</v>
      </c>
      <c r="AB253">
        <v>16</v>
      </c>
      <c r="AC253">
        <v>91</v>
      </c>
      <c r="AD253">
        <v>4</v>
      </c>
      <c r="AE253">
        <v>7</v>
      </c>
      <c r="AF253">
        <v>38</v>
      </c>
      <c r="AG253">
        <v>10</v>
      </c>
      <c r="AH253">
        <v>146</v>
      </c>
      <c r="AI253">
        <v>312</v>
      </c>
    </row>
    <row r="254" spans="1:35">
      <c r="A254" t="s">
        <v>109</v>
      </c>
      <c r="B254" t="s">
        <v>106</v>
      </c>
      <c r="C254" t="str">
        <f t="shared" si="18"/>
        <v>180707</v>
      </c>
      <c r="D254" t="s">
        <v>108</v>
      </c>
      <c r="E254">
        <v>8</v>
      </c>
      <c r="F254">
        <v>968</v>
      </c>
      <c r="G254">
        <v>741</v>
      </c>
      <c r="H254">
        <v>219</v>
      </c>
      <c r="I254">
        <v>522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522</v>
      </c>
      <c r="T254">
        <v>0</v>
      </c>
      <c r="U254">
        <v>0</v>
      </c>
      <c r="V254">
        <v>522</v>
      </c>
      <c r="W254">
        <v>13</v>
      </c>
      <c r="X254">
        <v>3</v>
      </c>
      <c r="Y254">
        <v>10</v>
      </c>
      <c r="Z254">
        <v>0</v>
      </c>
      <c r="AA254">
        <v>509</v>
      </c>
      <c r="AB254">
        <v>25</v>
      </c>
      <c r="AC254">
        <v>221</v>
      </c>
      <c r="AD254">
        <v>5</v>
      </c>
      <c r="AE254">
        <v>8</v>
      </c>
      <c r="AF254">
        <v>70</v>
      </c>
      <c r="AG254">
        <v>18</v>
      </c>
      <c r="AH254">
        <v>162</v>
      </c>
      <c r="AI254">
        <v>509</v>
      </c>
    </row>
    <row r="255" spans="1:35">
      <c r="A255" t="s">
        <v>107</v>
      </c>
      <c r="B255" t="s">
        <v>106</v>
      </c>
      <c r="C255" t="str">
        <f t="shared" si="18"/>
        <v>180707</v>
      </c>
      <c r="D255" t="s">
        <v>105</v>
      </c>
      <c r="E255">
        <v>9</v>
      </c>
      <c r="F255">
        <v>378</v>
      </c>
      <c r="G255">
        <v>280</v>
      </c>
      <c r="H255">
        <v>103</v>
      </c>
      <c r="I255">
        <v>177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177</v>
      </c>
      <c r="T255">
        <v>0</v>
      </c>
      <c r="U255">
        <v>0</v>
      </c>
      <c r="V255">
        <v>177</v>
      </c>
      <c r="W255">
        <v>5</v>
      </c>
      <c r="X255">
        <v>0</v>
      </c>
      <c r="Y255">
        <v>5</v>
      </c>
      <c r="Z255">
        <v>0</v>
      </c>
      <c r="AA255">
        <v>172</v>
      </c>
      <c r="AB255">
        <v>9</v>
      </c>
      <c r="AC255">
        <v>35</v>
      </c>
      <c r="AD255">
        <v>1</v>
      </c>
      <c r="AE255">
        <v>4</v>
      </c>
      <c r="AF255">
        <v>25</v>
      </c>
      <c r="AG255">
        <v>8</v>
      </c>
      <c r="AH255">
        <v>90</v>
      </c>
      <c r="AI255">
        <v>172</v>
      </c>
    </row>
    <row r="256" spans="1:35">
      <c r="A256" t="s">
        <v>104</v>
      </c>
      <c r="B256" t="s">
        <v>73</v>
      </c>
      <c r="C256" t="str">
        <f t="shared" ref="C256:C271" si="19">"180708"</f>
        <v>180708</v>
      </c>
      <c r="D256" t="s">
        <v>103</v>
      </c>
      <c r="E256">
        <v>1</v>
      </c>
      <c r="F256">
        <v>2107</v>
      </c>
      <c r="G256">
        <v>1605</v>
      </c>
      <c r="H256">
        <v>421</v>
      </c>
      <c r="I256">
        <v>1184</v>
      </c>
      <c r="J256">
        <v>2</v>
      </c>
      <c r="K256">
        <v>10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1184</v>
      </c>
      <c r="T256">
        <v>0</v>
      </c>
      <c r="U256">
        <v>0</v>
      </c>
      <c r="V256">
        <v>1184</v>
      </c>
      <c r="W256">
        <v>20</v>
      </c>
      <c r="X256">
        <v>3</v>
      </c>
      <c r="Y256">
        <v>17</v>
      </c>
      <c r="Z256">
        <v>0</v>
      </c>
      <c r="AA256">
        <v>1164</v>
      </c>
      <c r="AB256">
        <v>56</v>
      </c>
      <c r="AC256">
        <v>158</v>
      </c>
      <c r="AD256">
        <v>18</v>
      </c>
      <c r="AE256">
        <v>35</v>
      </c>
      <c r="AF256">
        <v>227</v>
      </c>
      <c r="AG256">
        <v>57</v>
      </c>
      <c r="AH256">
        <v>613</v>
      </c>
      <c r="AI256">
        <v>1164</v>
      </c>
    </row>
    <row r="257" spans="1:35">
      <c r="A257" t="s">
        <v>102</v>
      </c>
      <c r="B257" t="s">
        <v>73</v>
      </c>
      <c r="C257" t="str">
        <f t="shared" si="19"/>
        <v>180708</v>
      </c>
      <c r="D257" t="s">
        <v>101</v>
      </c>
      <c r="E257">
        <v>2</v>
      </c>
      <c r="F257">
        <v>909</v>
      </c>
      <c r="G257">
        <v>703</v>
      </c>
      <c r="H257">
        <v>182</v>
      </c>
      <c r="I257">
        <v>521</v>
      </c>
      <c r="J257">
        <v>0</v>
      </c>
      <c r="K257">
        <v>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521</v>
      </c>
      <c r="T257">
        <v>0</v>
      </c>
      <c r="U257">
        <v>0</v>
      </c>
      <c r="V257">
        <v>521</v>
      </c>
      <c r="W257">
        <v>8</v>
      </c>
      <c r="X257">
        <v>1</v>
      </c>
      <c r="Y257">
        <v>7</v>
      </c>
      <c r="Z257">
        <v>0</v>
      </c>
      <c r="AA257">
        <v>513</v>
      </c>
      <c r="AB257">
        <v>25</v>
      </c>
      <c r="AC257">
        <v>78</v>
      </c>
      <c r="AD257">
        <v>7</v>
      </c>
      <c r="AE257">
        <v>10</v>
      </c>
      <c r="AF257">
        <v>58</v>
      </c>
      <c r="AG257">
        <v>19</v>
      </c>
      <c r="AH257">
        <v>316</v>
      </c>
      <c r="AI257">
        <v>513</v>
      </c>
    </row>
    <row r="258" spans="1:35">
      <c r="A258" t="s">
        <v>100</v>
      </c>
      <c r="B258" t="s">
        <v>73</v>
      </c>
      <c r="C258" t="str">
        <f t="shared" si="19"/>
        <v>180708</v>
      </c>
      <c r="D258" t="s">
        <v>99</v>
      </c>
      <c r="E258">
        <v>3</v>
      </c>
      <c r="F258">
        <v>1507</v>
      </c>
      <c r="G258">
        <v>1153</v>
      </c>
      <c r="H258">
        <v>340</v>
      </c>
      <c r="I258">
        <v>813</v>
      </c>
      <c r="J258">
        <v>2</v>
      </c>
      <c r="K258">
        <v>9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813</v>
      </c>
      <c r="T258">
        <v>0</v>
      </c>
      <c r="U258">
        <v>0</v>
      </c>
      <c r="V258">
        <v>813</v>
      </c>
      <c r="W258">
        <v>29</v>
      </c>
      <c r="X258">
        <v>13</v>
      </c>
      <c r="Y258">
        <v>16</v>
      </c>
      <c r="Z258">
        <v>0</v>
      </c>
      <c r="AA258">
        <v>784</v>
      </c>
      <c r="AB258">
        <v>47</v>
      </c>
      <c r="AC258">
        <v>107</v>
      </c>
      <c r="AD258">
        <v>11</v>
      </c>
      <c r="AE258">
        <v>22</v>
      </c>
      <c r="AF258">
        <v>75</v>
      </c>
      <c r="AG258">
        <v>27</v>
      </c>
      <c r="AH258">
        <v>495</v>
      </c>
      <c r="AI258">
        <v>784</v>
      </c>
    </row>
    <row r="259" spans="1:35">
      <c r="A259" t="s">
        <v>98</v>
      </c>
      <c r="B259" t="s">
        <v>73</v>
      </c>
      <c r="C259" t="str">
        <f t="shared" si="19"/>
        <v>180708</v>
      </c>
      <c r="D259" t="s">
        <v>97</v>
      </c>
      <c r="E259">
        <v>4</v>
      </c>
      <c r="F259">
        <v>799</v>
      </c>
      <c r="G259">
        <v>601</v>
      </c>
      <c r="H259">
        <v>225</v>
      </c>
      <c r="I259">
        <v>376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376</v>
      </c>
      <c r="T259">
        <v>0</v>
      </c>
      <c r="U259">
        <v>0</v>
      </c>
      <c r="V259">
        <v>376</v>
      </c>
      <c r="W259">
        <v>7</v>
      </c>
      <c r="X259">
        <v>0</v>
      </c>
      <c r="Y259">
        <v>7</v>
      </c>
      <c r="Z259">
        <v>0</v>
      </c>
      <c r="AA259">
        <v>369</v>
      </c>
      <c r="AB259">
        <v>24</v>
      </c>
      <c r="AC259">
        <v>33</v>
      </c>
      <c r="AD259">
        <v>7</v>
      </c>
      <c r="AE259">
        <v>13</v>
      </c>
      <c r="AF259">
        <v>67</v>
      </c>
      <c r="AG259">
        <v>4</v>
      </c>
      <c r="AH259">
        <v>221</v>
      </c>
      <c r="AI259">
        <v>369</v>
      </c>
    </row>
    <row r="260" spans="1:35">
      <c r="A260" t="s">
        <v>96</v>
      </c>
      <c r="B260" t="s">
        <v>73</v>
      </c>
      <c r="C260" t="str">
        <f t="shared" si="19"/>
        <v>180708</v>
      </c>
      <c r="D260" t="s">
        <v>95</v>
      </c>
      <c r="E260">
        <v>5</v>
      </c>
      <c r="F260">
        <v>468</v>
      </c>
      <c r="G260">
        <v>362</v>
      </c>
      <c r="H260">
        <v>122</v>
      </c>
      <c r="I260">
        <v>240</v>
      </c>
      <c r="J260">
        <v>0</v>
      </c>
      <c r="K260">
        <v>5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240</v>
      </c>
      <c r="T260">
        <v>0</v>
      </c>
      <c r="U260">
        <v>0</v>
      </c>
      <c r="V260">
        <v>240</v>
      </c>
      <c r="W260">
        <v>3</v>
      </c>
      <c r="X260">
        <v>0</v>
      </c>
      <c r="Y260">
        <v>3</v>
      </c>
      <c r="Z260">
        <v>0</v>
      </c>
      <c r="AA260">
        <v>237</v>
      </c>
      <c r="AB260">
        <v>14</v>
      </c>
      <c r="AC260">
        <v>19</v>
      </c>
      <c r="AD260">
        <v>3</v>
      </c>
      <c r="AE260">
        <v>3</v>
      </c>
      <c r="AF260">
        <v>24</v>
      </c>
      <c r="AG260">
        <v>6</v>
      </c>
      <c r="AH260">
        <v>168</v>
      </c>
      <c r="AI260">
        <v>237</v>
      </c>
    </row>
    <row r="261" spans="1:35">
      <c r="A261" t="s">
        <v>94</v>
      </c>
      <c r="B261" t="s">
        <v>73</v>
      </c>
      <c r="C261" t="str">
        <f t="shared" si="19"/>
        <v>180708</v>
      </c>
      <c r="D261" t="s">
        <v>93</v>
      </c>
      <c r="E261">
        <v>6</v>
      </c>
      <c r="F261">
        <v>902</v>
      </c>
      <c r="G261">
        <v>681</v>
      </c>
      <c r="H261">
        <v>333</v>
      </c>
      <c r="I261">
        <v>348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348</v>
      </c>
      <c r="T261">
        <v>0</v>
      </c>
      <c r="U261">
        <v>0</v>
      </c>
      <c r="V261">
        <v>348</v>
      </c>
      <c r="W261">
        <v>13</v>
      </c>
      <c r="X261">
        <v>0</v>
      </c>
      <c r="Y261">
        <v>12</v>
      </c>
      <c r="Z261">
        <v>0</v>
      </c>
      <c r="AA261">
        <v>335</v>
      </c>
      <c r="AB261">
        <v>35</v>
      </c>
      <c r="AC261">
        <v>29</v>
      </c>
      <c r="AD261">
        <v>6</v>
      </c>
      <c r="AE261">
        <v>11</v>
      </c>
      <c r="AF261">
        <v>30</v>
      </c>
      <c r="AG261">
        <v>6</v>
      </c>
      <c r="AH261">
        <v>218</v>
      </c>
      <c r="AI261">
        <v>335</v>
      </c>
    </row>
    <row r="262" spans="1:35">
      <c r="A262" t="s">
        <v>92</v>
      </c>
      <c r="B262" t="s">
        <v>73</v>
      </c>
      <c r="C262" t="str">
        <f t="shared" si="19"/>
        <v>180708</v>
      </c>
      <c r="D262" t="s">
        <v>91</v>
      </c>
      <c r="E262">
        <v>7</v>
      </c>
      <c r="F262">
        <v>1225</v>
      </c>
      <c r="G262">
        <v>894</v>
      </c>
      <c r="H262">
        <v>172</v>
      </c>
      <c r="I262">
        <v>722</v>
      </c>
      <c r="J262">
        <v>0</v>
      </c>
      <c r="K262">
        <v>62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722</v>
      </c>
      <c r="T262">
        <v>0</v>
      </c>
      <c r="U262">
        <v>0</v>
      </c>
      <c r="V262">
        <v>722</v>
      </c>
      <c r="W262">
        <v>17</v>
      </c>
      <c r="X262">
        <v>2</v>
      </c>
      <c r="Y262">
        <v>15</v>
      </c>
      <c r="Z262">
        <v>0</v>
      </c>
      <c r="AA262">
        <v>705</v>
      </c>
      <c r="AB262">
        <v>39</v>
      </c>
      <c r="AC262">
        <v>88</v>
      </c>
      <c r="AD262">
        <v>13</v>
      </c>
      <c r="AE262">
        <v>23</v>
      </c>
      <c r="AF262">
        <v>143</v>
      </c>
      <c r="AG262">
        <v>38</v>
      </c>
      <c r="AH262">
        <v>361</v>
      </c>
      <c r="AI262">
        <v>705</v>
      </c>
    </row>
    <row r="263" spans="1:35">
      <c r="A263" t="s">
        <v>90</v>
      </c>
      <c r="B263" t="s">
        <v>73</v>
      </c>
      <c r="C263" t="str">
        <f t="shared" si="19"/>
        <v>180708</v>
      </c>
      <c r="D263" t="s">
        <v>89</v>
      </c>
      <c r="E263">
        <v>8</v>
      </c>
      <c r="F263">
        <v>996</v>
      </c>
      <c r="G263">
        <v>764</v>
      </c>
      <c r="H263">
        <v>273</v>
      </c>
      <c r="I263">
        <v>491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491</v>
      </c>
      <c r="T263">
        <v>0</v>
      </c>
      <c r="U263">
        <v>0</v>
      </c>
      <c r="V263">
        <v>491</v>
      </c>
      <c r="W263">
        <v>12</v>
      </c>
      <c r="X263">
        <v>2</v>
      </c>
      <c r="Y263">
        <v>10</v>
      </c>
      <c r="Z263">
        <v>0</v>
      </c>
      <c r="AA263">
        <v>479</v>
      </c>
      <c r="AB263">
        <v>58</v>
      </c>
      <c r="AC263">
        <v>43</v>
      </c>
      <c r="AD263">
        <v>6</v>
      </c>
      <c r="AE263">
        <v>10</v>
      </c>
      <c r="AF263">
        <v>41</v>
      </c>
      <c r="AG263">
        <v>19</v>
      </c>
      <c r="AH263">
        <v>302</v>
      </c>
      <c r="AI263">
        <v>479</v>
      </c>
    </row>
    <row r="264" spans="1:35">
      <c r="A264" t="s">
        <v>88</v>
      </c>
      <c r="B264" t="s">
        <v>73</v>
      </c>
      <c r="C264" t="str">
        <f t="shared" si="19"/>
        <v>180708</v>
      </c>
      <c r="D264" t="s">
        <v>87</v>
      </c>
      <c r="E264">
        <v>9</v>
      </c>
      <c r="F264">
        <v>839</v>
      </c>
      <c r="G264">
        <v>643</v>
      </c>
      <c r="H264">
        <v>335</v>
      </c>
      <c r="I264">
        <v>308</v>
      </c>
      <c r="J264">
        <v>0</v>
      </c>
      <c r="K264">
        <v>8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308</v>
      </c>
      <c r="T264">
        <v>0</v>
      </c>
      <c r="U264">
        <v>0</v>
      </c>
      <c r="V264">
        <v>308</v>
      </c>
      <c r="W264">
        <v>12</v>
      </c>
      <c r="X264">
        <v>0</v>
      </c>
      <c r="Y264">
        <v>12</v>
      </c>
      <c r="Z264">
        <v>0</v>
      </c>
      <c r="AA264">
        <v>296</v>
      </c>
      <c r="AB264">
        <v>22</v>
      </c>
      <c r="AC264">
        <v>27</v>
      </c>
      <c r="AD264">
        <v>5</v>
      </c>
      <c r="AE264">
        <v>12</v>
      </c>
      <c r="AF264">
        <v>38</v>
      </c>
      <c r="AG264">
        <v>5</v>
      </c>
      <c r="AH264">
        <v>187</v>
      </c>
      <c r="AI264">
        <v>296</v>
      </c>
    </row>
    <row r="265" spans="1:35">
      <c r="A265" t="s">
        <v>86</v>
      </c>
      <c r="B265" t="s">
        <v>73</v>
      </c>
      <c r="C265" t="str">
        <f t="shared" si="19"/>
        <v>180708</v>
      </c>
      <c r="D265" t="s">
        <v>85</v>
      </c>
      <c r="E265">
        <v>10</v>
      </c>
      <c r="F265">
        <v>713</v>
      </c>
      <c r="G265">
        <v>552</v>
      </c>
      <c r="H265">
        <v>223</v>
      </c>
      <c r="I265">
        <v>329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329</v>
      </c>
      <c r="T265">
        <v>0</v>
      </c>
      <c r="U265">
        <v>0</v>
      </c>
      <c r="V265">
        <v>329</v>
      </c>
      <c r="W265">
        <v>6</v>
      </c>
      <c r="X265">
        <v>0</v>
      </c>
      <c r="Y265">
        <v>4</v>
      </c>
      <c r="Z265">
        <v>0</v>
      </c>
      <c r="AA265">
        <v>323</v>
      </c>
      <c r="AB265">
        <v>30</v>
      </c>
      <c r="AC265">
        <v>30</v>
      </c>
      <c r="AD265">
        <v>6</v>
      </c>
      <c r="AE265">
        <v>5</v>
      </c>
      <c r="AF265">
        <v>37</v>
      </c>
      <c r="AG265">
        <v>9</v>
      </c>
      <c r="AH265">
        <v>206</v>
      </c>
      <c r="AI265">
        <v>323</v>
      </c>
    </row>
    <row r="266" spans="1:35">
      <c r="A266" t="s">
        <v>84</v>
      </c>
      <c r="B266" t="s">
        <v>73</v>
      </c>
      <c r="C266" t="str">
        <f t="shared" si="19"/>
        <v>180708</v>
      </c>
      <c r="D266" t="s">
        <v>83</v>
      </c>
      <c r="E266">
        <v>11</v>
      </c>
      <c r="F266">
        <v>1283</v>
      </c>
      <c r="G266">
        <v>973</v>
      </c>
      <c r="H266">
        <v>265</v>
      </c>
      <c r="I266">
        <v>708</v>
      </c>
      <c r="J266">
        <v>0</v>
      </c>
      <c r="K266">
        <v>5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708</v>
      </c>
      <c r="T266">
        <v>0</v>
      </c>
      <c r="U266">
        <v>0</v>
      </c>
      <c r="V266">
        <v>708</v>
      </c>
      <c r="W266">
        <v>23</v>
      </c>
      <c r="X266">
        <v>4</v>
      </c>
      <c r="Y266">
        <v>19</v>
      </c>
      <c r="Z266">
        <v>0</v>
      </c>
      <c r="AA266">
        <v>685</v>
      </c>
      <c r="AB266">
        <v>63</v>
      </c>
      <c r="AC266">
        <v>61</v>
      </c>
      <c r="AD266">
        <v>5</v>
      </c>
      <c r="AE266">
        <v>16</v>
      </c>
      <c r="AF266">
        <v>105</v>
      </c>
      <c r="AG266">
        <v>29</v>
      </c>
      <c r="AH266">
        <v>406</v>
      </c>
      <c r="AI266">
        <v>685</v>
      </c>
    </row>
    <row r="267" spans="1:35">
      <c r="A267" t="s">
        <v>82</v>
      </c>
      <c r="B267" t="s">
        <v>73</v>
      </c>
      <c r="C267" t="str">
        <f t="shared" si="19"/>
        <v>180708</v>
      </c>
      <c r="D267" t="s">
        <v>81</v>
      </c>
      <c r="E267">
        <v>12</v>
      </c>
      <c r="F267">
        <v>385</v>
      </c>
      <c r="G267">
        <v>301</v>
      </c>
      <c r="H267">
        <v>129</v>
      </c>
      <c r="I267">
        <v>172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172</v>
      </c>
      <c r="T267">
        <v>0</v>
      </c>
      <c r="U267">
        <v>0</v>
      </c>
      <c r="V267">
        <v>172</v>
      </c>
      <c r="W267">
        <v>1</v>
      </c>
      <c r="X267">
        <v>0</v>
      </c>
      <c r="Y267">
        <v>1</v>
      </c>
      <c r="Z267">
        <v>0</v>
      </c>
      <c r="AA267">
        <v>171</v>
      </c>
      <c r="AB267">
        <v>10</v>
      </c>
      <c r="AC267">
        <v>28</v>
      </c>
      <c r="AD267">
        <v>1</v>
      </c>
      <c r="AE267">
        <v>2</v>
      </c>
      <c r="AF267">
        <v>15</v>
      </c>
      <c r="AG267">
        <v>8</v>
      </c>
      <c r="AH267">
        <v>107</v>
      </c>
      <c r="AI267">
        <v>171</v>
      </c>
    </row>
    <row r="268" spans="1:35">
      <c r="A268" t="s">
        <v>80</v>
      </c>
      <c r="B268" t="s">
        <v>73</v>
      </c>
      <c r="C268" t="str">
        <f t="shared" si="19"/>
        <v>180708</v>
      </c>
      <c r="D268" t="s">
        <v>79</v>
      </c>
      <c r="E268">
        <v>13</v>
      </c>
      <c r="F268">
        <v>620</v>
      </c>
      <c r="G268">
        <v>471</v>
      </c>
      <c r="H268">
        <v>220</v>
      </c>
      <c r="I268">
        <v>251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251</v>
      </c>
      <c r="T268">
        <v>0</v>
      </c>
      <c r="U268">
        <v>0</v>
      </c>
      <c r="V268">
        <v>251</v>
      </c>
      <c r="W268">
        <v>3</v>
      </c>
      <c r="X268">
        <v>1</v>
      </c>
      <c r="Y268">
        <v>2</v>
      </c>
      <c r="Z268">
        <v>0</v>
      </c>
      <c r="AA268">
        <v>248</v>
      </c>
      <c r="AB268">
        <v>8</v>
      </c>
      <c r="AC268">
        <v>49</v>
      </c>
      <c r="AD268">
        <v>4</v>
      </c>
      <c r="AE268">
        <v>11</v>
      </c>
      <c r="AF268">
        <v>36</v>
      </c>
      <c r="AG268">
        <v>12</v>
      </c>
      <c r="AH268">
        <v>128</v>
      </c>
      <c r="AI268">
        <v>248</v>
      </c>
    </row>
    <row r="269" spans="1:35">
      <c r="A269" t="s">
        <v>78</v>
      </c>
      <c r="B269" t="s">
        <v>73</v>
      </c>
      <c r="C269" t="str">
        <f t="shared" si="19"/>
        <v>180708</v>
      </c>
      <c r="D269" t="s">
        <v>77</v>
      </c>
      <c r="E269">
        <v>14</v>
      </c>
      <c r="F269">
        <v>163</v>
      </c>
      <c r="G269">
        <v>200</v>
      </c>
      <c r="H269">
        <v>72</v>
      </c>
      <c r="I269">
        <v>128</v>
      </c>
      <c r="J269">
        <v>0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128</v>
      </c>
      <c r="T269">
        <v>0</v>
      </c>
      <c r="U269">
        <v>0</v>
      </c>
      <c r="V269">
        <v>128</v>
      </c>
      <c r="W269">
        <v>8</v>
      </c>
      <c r="X269">
        <v>2</v>
      </c>
      <c r="Y269">
        <v>6</v>
      </c>
      <c r="Z269">
        <v>0</v>
      </c>
      <c r="AA269">
        <v>120</v>
      </c>
      <c r="AB269">
        <v>8</v>
      </c>
      <c r="AC269">
        <v>7</v>
      </c>
      <c r="AD269">
        <v>1</v>
      </c>
      <c r="AE269">
        <v>1</v>
      </c>
      <c r="AF269">
        <v>34</v>
      </c>
      <c r="AG269">
        <v>2</v>
      </c>
      <c r="AH269">
        <v>67</v>
      </c>
      <c r="AI269">
        <v>120</v>
      </c>
    </row>
    <row r="270" spans="1:35">
      <c r="A270" t="s">
        <v>76</v>
      </c>
      <c r="B270" t="s">
        <v>73</v>
      </c>
      <c r="C270" t="str">
        <f t="shared" si="19"/>
        <v>180708</v>
      </c>
      <c r="D270" t="s">
        <v>75</v>
      </c>
      <c r="E270">
        <v>15</v>
      </c>
      <c r="F270">
        <v>245</v>
      </c>
      <c r="G270">
        <v>282</v>
      </c>
      <c r="H270">
        <v>131</v>
      </c>
      <c r="I270">
        <v>151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151</v>
      </c>
      <c r="T270">
        <v>0</v>
      </c>
      <c r="U270">
        <v>0</v>
      </c>
      <c r="V270">
        <v>151</v>
      </c>
      <c r="W270">
        <v>3</v>
      </c>
      <c r="X270">
        <v>1</v>
      </c>
      <c r="Y270">
        <v>2</v>
      </c>
      <c r="Z270">
        <v>0</v>
      </c>
      <c r="AA270">
        <v>148</v>
      </c>
      <c r="AB270">
        <v>16</v>
      </c>
      <c r="AC270">
        <v>12</v>
      </c>
      <c r="AD270">
        <v>5</v>
      </c>
      <c r="AE270">
        <v>11</v>
      </c>
      <c r="AF270">
        <v>34</v>
      </c>
      <c r="AG270">
        <v>3</v>
      </c>
      <c r="AH270">
        <v>67</v>
      </c>
      <c r="AI270">
        <v>148</v>
      </c>
    </row>
    <row r="271" spans="1:35">
      <c r="A271" t="s">
        <v>74</v>
      </c>
      <c r="B271" t="s">
        <v>73</v>
      </c>
      <c r="C271" t="str">
        <f t="shared" si="19"/>
        <v>180708</v>
      </c>
      <c r="D271" t="s">
        <v>72</v>
      </c>
      <c r="E271">
        <v>16</v>
      </c>
      <c r="F271">
        <v>105</v>
      </c>
      <c r="G271">
        <v>130</v>
      </c>
      <c r="H271">
        <v>45</v>
      </c>
      <c r="I271">
        <v>85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85</v>
      </c>
      <c r="T271">
        <v>0</v>
      </c>
      <c r="U271">
        <v>0</v>
      </c>
      <c r="V271">
        <v>85</v>
      </c>
      <c r="W271">
        <v>1</v>
      </c>
      <c r="X271">
        <v>0</v>
      </c>
      <c r="Y271">
        <v>1</v>
      </c>
      <c r="Z271">
        <v>0</v>
      </c>
      <c r="AA271">
        <v>84</v>
      </c>
      <c r="AB271">
        <v>7</v>
      </c>
      <c r="AC271">
        <v>5</v>
      </c>
      <c r="AD271">
        <v>1</v>
      </c>
      <c r="AE271">
        <v>1</v>
      </c>
      <c r="AF271">
        <v>16</v>
      </c>
      <c r="AG271">
        <v>1</v>
      </c>
      <c r="AH271">
        <v>53</v>
      </c>
      <c r="AI271">
        <v>84</v>
      </c>
    </row>
    <row r="272" spans="1:35">
      <c r="A272" t="s">
        <v>71</v>
      </c>
      <c r="B272" t="s">
        <v>56</v>
      </c>
      <c r="C272" t="str">
        <f t="shared" ref="C272:C282" si="20">"180709"</f>
        <v>180709</v>
      </c>
      <c r="D272" t="s">
        <v>70</v>
      </c>
      <c r="E272">
        <v>1</v>
      </c>
      <c r="F272">
        <v>2008</v>
      </c>
      <c r="G272">
        <v>1536</v>
      </c>
      <c r="H272">
        <v>627</v>
      </c>
      <c r="I272">
        <v>909</v>
      </c>
      <c r="J272">
        <v>3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909</v>
      </c>
      <c r="T272">
        <v>0</v>
      </c>
      <c r="U272">
        <v>0</v>
      </c>
      <c r="V272">
        <v>909</v>
      </c>
      <c r="W272">
        <v>26</v>
      </c>
      <c r="X272">
        <v>1</v>
      </c>
      <c r="Y272">
        <v>25</v>
      </c>
      <c r="Z272">
        <v>0</v>
      </c>
      <c r="AA272">
        <v>883</v>
      </c>
      <c r="AB272">
        <v>68</v>
      </c>
      <c r="AC272">
        <v>106</v>
      </c>
      <c r="AD272">
        <v>12</v>
      </c>
      <c r="AE272">
        <v>22</v>
      </c>
      <c r="AF272">
        <v>145</v>
      </c>
      <c r="AG272">
        <v>29</v>
      </c>
      <c r="AH272">
        <v>501</v>
      </c>
      <c r="AI272">
        <v>883</v>
      </c>
    </row>
    <row r="273" spans="1:35">
      <c r="A273" t="s">
        <v>69</v>
      </c>
      <c r="B273" t="s">
        <v>56</v>
      </c>
      <c r="C273" t="str">
        <f t="shared" si="20"/>
        <v>180709</v>
      </c>
      <c r="D273" t="s">
        <v>65</v>
      </c>
      <c r="E273">
        <v>2</v>
      </c>
      <c r="F273">
        <v>520</v>
      </c>
      <c r="G273">
        <v>400</v>
      </c>
      <c r="H273">
        <v>173</v>
      </c>
      <c r="I273">
        <v>227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227</v>
      </c>
      <c r="T273">
        <v>0</v>
      </c>
      <c r="U273">
        <v>0</v>
      </c>
      <c r="V273">
        <v>227</v>
      </c>
      <c r="W273">
        <v>5</v>
      </c>
      <c r="X273">
        <v>1</v>
      </c>
      <c r="Y273">
        <v>4</v>
      </c>
      <c r="Z273">
        <v>0</v>
      </c>
      <c r="AA273">
        <v>222</v>
      </c>
      <c r="AB273">
        <v>17</v>
      </c>
      <c r="AC273">
        <v>24</v>
      </c>
      <c r="AD273">
        <v>6</v>
      </c>
      <c r="AE273">
        <v>2</v>
      </c>
      <c r="AF273">
        <v>40</v>
      </c>
      <c r="AG273">
        <v>8</v>
      </c>
      <c r="AH273">
        <v>125</v>
      </c>
      <c r="AI273">
        <v>222</v>
      </c>
    </row>
    <row r="274" spans="1:35">
      <c r="A274" t="s">
        <v>68</v>
      </c>
      <c r="B274" t="s">
        <v>56</v>
      </c>
      <c r="C274" t="str">
        <f t="shared" si="20"/>
        <v>180709</v>
      </c>
      <c r="D274" t="s">
        <v>53</v>
      </c>
      <c r="E274">
        <v>3</v>
      </c>
      <c r="F274">
        <v>554</v>
      </c>
      <c r="G274">
        <v>431</v>
      </c>
      <c r="H274">
        <v>164</v>
      </c>
      <c r="I274">
        <v>267</v>
      </c>
      <c r="J274">
        <v>1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267</v>
      </c>
      <c r="T274">
        <v>0</v>
      </c>
      <c r="U274">
        <v>0</v>
      </c>
      <c r="V274">
        <v>267</v>
      </c>
      <c r="W274">
        <v>12</v>
      </c>
      <c r="X274">
        <v>3</v>
      </c>
      <c r="Y274">
        <v>9</v>
      </c>
      <c r="Z274">
        <v>0</v>
      </c>
      <c r="AA274">
        <v>255</v>
      </c>
      <c r="AB274">
        <v>19</v>
      </c>
      <c r="AC274">
        <v>35</v>
      </c>
      <c r="AD274">
        <v>4</v>
      </c>
      <c r="AE274">
        <v>9</v>
      </c>
      <c r="AF274">
        <v>26</v>
      </c>
      <c r="AG274">
        <v>9</v>
      </c>
      <c r="AH274">
        <v>153</v>
      </c>
      <c r="AI274">
        <v>255</v>
      </c>
    </row>
    <row r="275" spans="1:35">
      <c r="A275" t="s">
        <v>67</v>
      </c>
      <c r="B275" t="s">
        <v>56</v>
      </c>
      <c r="C275" t="str">
        <f t="shared" si="20"/>
        <v>180709</v>
      </c>
      <c r="D275" t="s">
        <v>65</v>
      </c>
      <c r="E275">
        <v>4</v>
      </c>
      <c r="F275">
        <v>863</v>
      </c>
      <c r="G275">
        <v>660</v>
      </c>
      <c r="H275">
        <v>357</v>
      </c>
      <c r="I275">
        <v>303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303</v>
      </c>
      <c r="T275">
        <v>0</v>
      </c>
      <c r="U275">
        <v>0</v>
      </c>
      <c r="V275">
        <v>303</v>
      </c>
      <c r="W275">
        <v>17</v>
      </c>
      <c r="X275">
        <v>3</v>
      </c>
      <c r="Y275">
        <v>14</v>
      </c>
      <c r="Z275">
        <v>0</v>
      </c>
      <c r="AA275">
        <v>286</v>
      </c>
      <c r="AB275">
        <v>33</v>
      </c>
      <c r="AC275">
        <v>48</v>
      </c>
      <c r="AD275">
        <v>3</v>
      </c>
      <c r="AE275">
        <v>10</v>
      </c>
      <c r="AF275">
        <v>36</v>
      </c>
      <c r="AG275">
        <v>10</v>
      </c>
      <c r="AH275">
        <v>146</v>
      </c>
      <c r="AI275">
        <v>286</v>
      </c>
    </row>
    <row r="276" spans="1:35">
      <c r="A276" t="s">
        <v>66</v>
      </c>
      <c r="B276" t="s">
        <v>56</v>
      </c>
      <c r="C276" t="str">
        <f t="shared" si="20"/>
        <v>180709</v>
      </c>
      <c r="D276" t="s">
        <v>65</v>
      </c>
      <c r="E276">
        <v>5</v>
      </c>
      <c r="F276">
        <v>962</v>
      </c>
      <c r="G276">
        <v>739</v>
      </c>
      <c r="H276">
        <v>344</v>
      </c>
      <c r="I276">
        <v>395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393</v>
      </c>
      <c r="T276">
        <v>0</v>
      </c>
      <c r="U276">
        <v>0</v>
      </c>
      <c r="V276">
        <v>393</v>
      </c>
      <c r="W276">
        <v>19</v>
      </c>
      <c r="X276">
        <v>3</v>
      </c>
      <c r="Y276">
        <v>16</v>
      </c>
      <c r="Z276">
        <v>0</v>
      </c>
      <c r="AA276">
        <v>374</v>
      </c>
      <c r="AB276">
        <v>35</v>
      </c>
      <c r="AC276">
        <v>37</v>
      </c>
      <c r="AD276">
        <v>2</v>
      </c>
      <c r="AE276">
        <v>17</v>
      </c>
      <c r="AF276">
        <v>60</v>
      </c>
      <c r="AG276">
        <v>22</v>
      </c>
      <c r="AH276">
        <v>201</v>
      </c>
      <c r="AI276">
        <v>374</v>
      </c>
    </row>
    <row r="277" spans="1:35">
      <c r="A277" t="s">
        <v>64</v>
      </c>
      <c r="B277" t="s">
        <v>56</v>
      </c>
      <c r="C277" t="str">
        <f t="shared" si="20"/>
        <v>180709</v>
      </c>
      <c r="D277" t="s">
        <v>63</v>
      </c>
      <c r="E277">
        <v>6</v>
      </c>
      <c r="F277">
        <v>651</v>
      </c>
      <c r="G277">
        <v>502</v>
      </c>
      <c r="H277">
        <v>181</v>
      </c>
      <c r="I277">
        <v>321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321</v>
      </c>
      <c r="T277">
        <v>0</v>
      </c>
      <c r="U277">
        <v>0</v>
      </c>
      <c r="V277">
        <v>321</v>
      </c>
      <c r="W277">
        <v>12</v>
      </c>
      <c r="X277">
        <v>6</v>
      </c>
      <c r="Y277">
        <v>6</v>
      </c>
      <c r="Z277">
        <v>0</v>
      </c>
      <c r="AA277">
        <v>309</v>
      </c>
      <c r="AB277">
        <v>33</v>
      </c>
      <c r="AC277">
        <v>27</v>
      </c>
      <c r="AD277">
        <v>4</v>
      </c>
      <c r="AE277">
        <v>11</v>
      </c>
      <c r="AF277">
        <v>40</v>
      </c>
      <c r="AG277">
        <v>10</v>
      </c>
      <c r="AH277">
        <v>184</v>
      </c>
      <c r="AI277">
        <v>309</v>
      </c>
    </row>
    <row r="278" spans="1:35">
      <c r="A278" t="s">
        <v>62</v>
      </c>
      <c r="B278" t="s">
        <v>56</v>
      </c>
      <c r="C278" t="str">
        <f t="shared" si="20"/>
        <v>180709</v>
      </c>
      <c r="D278" t="s">
        <v>53</v>
      </c>
      <c r="E278">
        <v>7</v>
      </c>
      <c r="F278">
        <v>529</v>
      </c>
      <c r="G278">
        <v>412</v>
      </c>
      <c r="H278">
        <v>183</v>
      </c>
      <c r="I278">
        <v>229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229</v>
      </c>
      <c r="T278">
        <v>0</v>
      </c>
      <c r="U278">
        <v>0</v>
      </c>
      <c r="V278">
        <v>229</v>
      </c>
      <c r="W278">
        <v>3</v>
      </c>
      <c r="X278">
        <v>1</v>
      </c>
      <c r="Y278">
        <v>2</v>
      </c>
      <c r="Z278">
        <v>0</v>
      </c>
      <c r="AA278">
        <v>226</v>
      </c>
      <c r="AB278">
        <v>21</v>
      </c>
      <c r="AC278">
        <v>29</v>
      </c>
      <c r="AD278">
        <v>7</v>
      </c>
      <c r="AE278">
        <v>6</v>
      </c>
      <c r="AF278">
        <v>40</v>
      </c>
      <c r="AG278">
        <v>6</v>
      </c>
      <c r="AH278">
        <v>117</v>
      </c>
      <c r="AI278">
        <v>226</v>
      </c>
    </row>
    <row r="279" spans="1:35">
      <c r="A279" t="s">
        <v>61</v>
      </c>
      <c r="B279" t="s">
        <v>56</v>
      </c>
      <c r="C279" t="str">
        <f t="shared" si="20"/>
        <v>180709</v>
      </c>
      <c r="D279" t="s">
        <v>53</v>
      </c>
      <c r="E279">
        <v>8</v>
      </c>
      <c r="F279">
        <v>242</v>
      </c>
      <c r="G279">
        <v>190</v>
      </c>
      <c r="H279">
        <v>64</v>
      </c>
      <c r="I279">
        <v>126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126</v>
      </c>
      <c r="T279">
        <v>0</v>
      </c>
      <c r="U279">
        <v>0</v>
      </c>
      <c r="V279">
        <v>126</v>
      </c>
      <c r="W279">
        <v>2</v>
      </c>
      <c r="X279">
        <v>2</v>
      </c>
      <c r="Y279">
        <v>0</v>
      </c>
      <c r="Z279">
        <v>0</v>
      </c>
      <c r="AA279">
        <v>124</v>
      </c>
      <c r="AB279">
        <v>10</v>
      </c>
      <c r="AC279">
        <v>12</v>
      </c>
      <c r="AD279">
        <v>0</v>
      </c>
      <c r="AE279">
        <v>0</v>
      </c>
      <c r="AF279">
        <v>30</v>
      </c>
      <c r="AG279">
        <v>10</v>
      </c>
      <c r="AH279">
        <v>62</v>
      </c>
      <c r="AI279">
        <v>124</v>
      </c>
    </row>
    <row r="280" spans="1:35">
      <c r="A280" t="s">
        <v>60</v>
      </c>
      <c r="B280" t="s">
        <v>56</v>
      </c>
      <c r="C280" t="str">
        <f t="shared" si="20"/>
        <v>180709</v>
      </c>
      <c r="D280" t="s">
        <v>53</v>
      </c>
      <c r="E280">
        <v>9</v>
      </c>
      <c r="F280">
        <v>258</v>
      </c>
      <c r="G280">
        <v>200</v>
      </c>
      <c r="H280">
        <v>100</v>
      </c>
      <c r="I280">
        <v>100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100</v>
      </c>
      <c r="T280">
        <v>0</v>
      </c>
      <c r="U280">
        <v>0</v>
      </c>
      <c r="V280">
        <v>100</v>
      </c>
      <c r="W280">
        <v>1</v>
      </c>
      <c r="X280">
        <v>0</v>
      </c>
      <c r="Y280">
        <v>1</v>
      </c>
      <c r="Z280">
        <v>0</v>
      </c>
      <c r="AA280">
        <v>99</v>
      </c>
      <c r="AB280">
        <v>12</v>
      </c>
      <c r="AC280">
        <v>11</v>
      </c>
      <c r="AD280">
        <v>4</v>
      </c>
      <c r="AE280">
        <v>4</v>
      </c>
      <c r="AF280">
        <v>12</v>
      </c>
      <c r="AG280">
        <v>5</v>
      </c>
      <c r="AH280">
        <v>51</v>
      </c>
      <c r="AI280">
        <v>99</v>
      </c>
    </row>
    <row r="281" spans="1:35">
      <c r="A281" t="s">
        <v>59</v>
      </c>
      <c r="B281" t="s">
        <v>56</v>
      </c>
      <c r="C281" t="str">
        <f t="shared" si="20"/>
        <v>180709</v>
      </c>
      <c r="D281" t="s">
        <v>58</v>
      </c>
      <c r="E281">
        <v>10</v>
      </c>
      <c r="F281">
        <v>360</v>
      </c>
      <c r="G281">
        <v>282</v>
      </c>
      <c r="H281">
        <v>194</v>
      </c>
      <c r="I281">
        <v>88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88</v>
      </c>
      <c r="T281">
        <v>0</v>
      </c>
      <c r="U281">
        <v>0</v>
      </c>
      <c r="V281">
        <v>88</v>
      </c>
      <c r="W281">
        <v>1</v>
      </c>
      <c r="X281">
        <v>0</v>
      </c>
      <c r="Y281">
        <v>1</v>
      </c>
      <c r="Z281">
        <v>0</v>
      </c>
      <c r="AA281">
        <v>87</v>
      </c>
      <c r="AB281">
        <v>9</v>
      </c>
      <c r="AC281">
        <v>7</v>
      </c>
      <c r="AD281">
        <v>2</v>
      </c>
      <c r="AE281">
        <v>1</v>
      </c>
      <c r="AF281">
        <v>17</v>
      </c>
      <c r="AG281">
        <v>1</v>
      </c>
      <c r="AH281">
        <v>50</v>
      </c>
      <c r="AI281">
        <v>87</v>
      </c>
    </row>
    <row r="282" spans="1:35">
      <c r="A282" t="s">
        <v>57</v>
      </c>
      <c r="B282" t="s">
        <v>56</v>
      </c>
      <c r="C282" t="str">
        <f t="shared" si="20"/>
        <v>180709</v>
      </c>
      <c r="D282" t="s">
        <v>53</v>
      </c>
      <c r="E282">
        <v>11</v>
      </c>
      <c r="F282">
        <v>421</v>
      </c>
      <c r="G282">
        <v>330</v>
      </c>
      <c r="H282">
        <v>116</v>
      </c>
      <c r="I282">
        <v>214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214</v>
      </c>
      <c r="T282">
        <v>0</v>
      </c>
      <c r="U282">
        <v>0</v>
      </c>
      <c r="V282">
        <v>214</v>
      </c>
      <c r="W282">
        <v>5</v>
      </c>
      <c r="X282">
        <v>1</v>
      </c>
      <c r="Y282">
        <v>4</v>
      </c>
      <c r="Z282">
        <v>0</v>
      </c>
      <c r="AA282">
        <v>209</v>
      </c>
      <c r="AB282">
        <v>17</v>
      </c>
      <c r="AC282">
        <v>18</v>
      </c>
      <c r="AD282">
        <v>5</v>
      </c>
      <c r="AE282">
        <v>9</v>
      </c>
      <c r="AF282">
        <v>44</v>
      </c>
      <c r="AG282">
        <v>11</v>
      </c>
      <c r="AH282">
        <v>105</v>
      </c>
      <c r="AI282">
        <v>209</v>
      </c>
    </row>
    <row r="283" spans="1:35">
      <c r="A283" t="s">
        <v>55</v>
      </c>
      <c r="B283" t="s">
        <v>54</v>
      </c>
      <c r="C283" t="str">
        <f>"180710"</f>
        <v>180710</v>
      </c>
      <c r="D283" t="s">
        <v>53</v>
      </c>
      <c r="E283">
        <v>1</v>
      </c>
      <c r="F283">
        <v>1593</v>
      </c>
      <c r="G283">
        <v>1220</v>
      </c>
      <c r="H283">
        <v>481</v>
      </c>
      <c r="I283">
        <v>739</v>
      </c>
      <c r="J283">
        <v>0</v>
      </c>
      <c r="K283">
        <v>9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739</v>
      </c>
      <c r="T283">
        <v>0</v>
      </c>
      <c r="U283">
        <v>0</v>
      </c>
      <c r="V283">
        <v>739</v>
      </c>
      <c r="W283">
        <v>22</v>
      </c>
      <c r="X283">
        <v>0</v>
      </c>
      <c r="Y283">
        <v>18</v>
      </c>
      <c r="Z283">
        <v>0</v>
      </c>
      <c r="AA283">
        <v>717</v>
      </c>
      <c r="AB283">
        <v>64</v>
      </c>
      <c r="AC283">
        <v>75</v>
      </c>
      <c r="AD283">
        <v>5</v>
      </c>
      <c r="AE283">
        <v>18</v>
      </c>
      <c r="AF283">
        <v>66</v>
      </c>
      <c r="AG283">
        <v>22</v>
      </c>
      <c r="AH283">
        <v>467</v>
      </c>
      <c r="AI283">
        <v>717</v>
      </c>
    </row>
    <row r="284" spans="1:35">
      <c r="A284" t="s">
        <v>52</v>
      </c>
      <c r="B284" t="s">
        <v>1</v>
      </c>
      <c r="C284" t="str">
        <f t="shared" ref="C284:C311" si="21">"186101"</f>
        <v>186101</v>
      </c>
      <c r="D284" t="s">
        <v>51</v>
      </c>
      <c r="E284">
        <v>1</v>
      </c>
      <c r="F284">
        <v>2346</v>
      </c>
      <c r="G284">
        <v>1797</v>
      </c>
      <c r="H284">
        <v>580</v>
      </c>
      <c r="I284">
        <v>1217</v>
      </c>
      <c r="J284">
        <v>1</v>
      </c>
      <c r="K284">
        <v>13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1217</v>
      </c>
      <c r="T284">
        <v>0</v>
      </c>
      <c r="U284">
        <v>0</v>
      </c>
      <c r="V284">
        <v>1217</v>
      </c>
      <c r="W284">
        <v>44</v>
      </c>
      <c r="X284">
        <v>6</v>
      </c>
      <c r="Y284">
        <v>38</v>
      </c>
      <c r="Z284">
        <v>0</v>
      </c>
      <c r="AA284">
        <v>1173</v>
      </c>
      <c r="AB284">
        <v>79</v>
      </c>
      <c r="AC284">
        <v>123</v>
      </c>
      <c r="AD284">
        <v>20</v>
      </c>
      <c r="AE284">
        <v>41</v>
      </c>
      <c r="AF284">
        <v>365</v>
      </c>
      <c r="AG284">
        <v>46</v>
      </c>
      <c r="AH284">
        <v>499</v>
      </c>
      <c r="AI284">
        <v>1173</v>
      </c>
    </row>
    <row r="285" spans="1:35">
      <c r="A285" t="s">
        <v>50</v>
      </c>
      <c r="B285" t="s">
        <v>1</v>
      </c>
      <c r="C285" t="str">
        <f t="shared" si="21"/>
        <v>186101</v>
      </c>
      <c r="D285" t="s">
        <v>49</v>
      </c>
      <c r="E285">
        <v>2</v>
      </c>
      <c r="F285">
        <v>1793</v>
      </c>
      <c r="G285">
        <v>1383</v>
      </c>
      <c r="H285">
        <v>507</v>
      </c>
      <c r="I285">
        <v>876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875</v>
      </c>
      <c r="T285">
        <v>0</v>
      </c>
      <c r="U285">
        <v>0</v>
      </c>
      <c r="V285">
        <v>875</v>
      </c>
      <c r="W285">
        <v>24</v>
      </c>
      <c r="X285">
        <v>3</v>
      </c>
      <c r="Y285">
        <v>21</v>
      </c>
      <c r="Z285">
        <v>0</v>
      </c>
      <c r="AA285">
        <v>851</v>
      </c>
      <c r="AB285">
        <v>55</v>
      </c>
      <c r="AC285">
        <v>123</v>
      </c>
      <c r="AD285">
        <v>19</v>
      </c>
      <c r="AE285">
        <v>36</v>
      </c>
      <c r="AF285">
        <v>258</v>
      </c>
      <c r="AG285">
        <v>34</v>
      </c>
      <c r="AH285">
        <v>326</v>
      </c>
      <c r="AI285">
        <v>851</v>
      </c>
    </row>
    <row r="286" spans="1:35">
      <c r="A286" t="s">
        <v>48</v>
      </c>
      <c r="B286" t="s">
        <v>1</v>
      </c>
      <c r="C286" t="str">
        <f t="shared" si="21"/>
        <v>186101</v>
      </c>
      <c r="D286" t="s">
        <v>47</v>
      </c>
      <c r="E286">
        <v>3</v>
      </c>
      <c r="F286">
        <v>1984</v>
      </c>
      <c r="G286">
        <v>1523</v>
      </c>
      <c r="H286">
        <v>443</v>
      </c>
      <c r="I286">
        <v>1080</v>
      </c>
      <c r="J286">
        <v>1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1080</v>
      </c>
      <c r="T286">
        <v>0</v>
      </c>
      <c r="U286">
        <v>0</v>
      </c>
      <c r="V286">
        <v>1080</v>
      </c>
      <c r="W286">
        <v>28</v>
      </c>
      <c r="X286">
        <v>7</v>
      </c>
      <c r="Y286">
        <v>21</v>
      </c>
      <c r="Z286">
        <v>0</v>
      </c>
      <c r="AA286">
        <v>1052</v>
      </c>
      <c r="AB286">
        <v>56</v>
      </c>
      <c r="AC286">
        <v>112</v>
      </c>
      <c r="AD286">
        <v>21</v>
      </c>
      <c r="AE286">
        <v>33</v>
      </c>
      <c r="AF286">
        <v>300</v>
      </c>
      <c r="AG286">
        <v>65</v>
      </c>
      <c r="AH286">
        <v>465</v>
      </c>
      <c r="AI286">
        <v>1052</v>
      </c>
    </row>
    <row r="287" spans="1:35">
      <c r="A287" t="s">
        <v>46</v>
      </c>
      <c r="B287" t="s">
        <v>1</v>
      </c>
      <c r="C287" t="str">
        <f t="shared" si="21"/>
        <v>186101</v>
      </c>
      <c r="D287" t="s">
        <v>45</v>
      </c>
      <c r="E287">
        <v>4</v>
      </c>
      <c r="F287">
        <v>1140</v>
      </c>
      <c r="G287">
        <v>903</v>
      </c>
      <c r="H287">
        <v>253</v>
      </c>
      <c r="I287">
        <v>650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649</v>
      </c>
      <c r="T287">
        <v>0</v>
      </c>
      <c r="U287">
        <v>0</v>
      </c>
      <c r="V287">
        <v>649</v>
      </c>
      <c r="W287">
        <v>18</v>
      </c>
      <c r="X287">
        <v>9</v>
      </c>
      <c r="Y287">
        <v>9</v>
      </c>
      <c r="Z287">
        <v>0</v>
      </c>
      <c r="AA287">
        <v>631</v>
      </c>
      <c r="AB287">
        <v>38</v>
      </c>
      <c r="AC287">
        <v>71</v>
      </c>
      <c r="AD287">
        <v>9</v>
      </c>
      <c r="AE287">
        <v>19</v>
      </c>
      <c r="AF287">
        <v>206</v>
      </c>
      <c r="AG287">
        <v>36</v>
      </c>
      <c r="AH287">
        <v>252</v>
      </c>
      <c r="AI287">
        <v>631</v>
      </c>
    </row>
    <row r="288" spans="1:35">
      <c r="A288" t="s">
        <v>44</v>
      </c>
      <c r="B288" t="s">
        <v>1</v>
      </c>
      <c r="C288" t="str">
        <f t="shared" si="21"/>
        <v>186101</v>
      </c>
      <c r="D288" t="s">
        <v>43</v>
      </c>
      <c r="E288">
        <v>5</v>
      </c>
      <c r="F288">
        <v>1375</v>
      </c>
      <c r="G288">
        <v>1054</v>
      </c>
      <c r="H288">
        <v>310</v>
      </c>
      <c r="I288">
        <v>744</v>
      </c>
      <c r="J288">
        <v>1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744</v>
      </c>
      <c r="T288">
        <v>0</v>
      </c>
      <c r="U288">
        <v>0</v>
      </c>
      <c r="V288">
        <v>744</v>
      </c>
      <c r="W288">
        <v>27</v>
      </c>
      <c r="X288">
        <v>4</v>
      </c>
      <c r="Y288">
        <v>23</v>
      </c>
      <c r="Z288">
        <v>0</v>
      </c>
      <c r="AA288">
        <v>717</v>
      </c>
      <c r="AB288">
        <v>30</v>
      </c>
      <c r="AC288">
        <v>96</v>
      </c>
      <c r="AD288">
        <v>15</v>
      </c>
      <c r="AE288">
        <v>24</v>
      </c>
      <c r="AF288">
        <v>209</v>
      </c>
      <c r="AG288">
        <v>47</v>
      </c>
      <c r="AH288">
        <v>296</v>
      </c>
      <c r="AI288">
        <v>717</v>
      </c>
    </row>
    <row r="289" spans="1:35">
      <c r="A289" t="s">
        <v>42</v>
      </c>
      <c r="B289" t="s">
        <v>1</v>
      </c>
      <c r="C289" t="str">
        <f t="shared" si="21"/>
        <v>186101</v>
      </c>
      <c r="D289" t="s">
        <v>41</v>
      </c>
      <c r="E289">
        <v>6</v>
      </c>
      <c r="F289">
        <v>1554</v>
      </c>
      <c r="G289">
        <v>1203</v>
      </c>
      <c r="H289">
        <v>404</v>
      </c>
      <c r="I289">
        <v>799</v>
      </c>
      <c r="J289">
        <v>1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799</v>
      </c>
      <c r="T289">
        <v>0</v>
      </c>
      <c r="U289">
        <v>0</v>
      </c>
      <c r="V289">
        <v>799</v>
      </c>
      <c r="W289">
        <v>22</v>
      </c>
      <c r="X289">
        <v>4</v>
      </c>
      <c r="Y289">
        <v>18</v>
      </c>
      <c r="Z289">
        <v>0</v>
      </c>
      <c r="AA289">
        <v>777</v>
      </c>
      <c r="AB289">
        <v>38</v>
      </c>
      <c r="AC289">
        <v>95</v>
      </c>
      <c r="AD289">
        <v>13</v>
      </c>
      <c r="AE289">
        <v>25</v>
      </c>
      <c r="AF289">
        <v>248</v>
      </c>
      <c r="AG289">
        <v>40</v>
      </c>
      <c r="AH289">
        <v>318</v>
      </c>
      <c r="AI289">
        <v>777</v>
      </c>
    </row>
    <row r="290" spans="1:35">
      <c r="A290" t="s">
        <v>40</v>
      </c>
      <c r="B290" t="s">
        <v>1</v>
      </c>
      <c r="C290" t="str">
        <f t="shared" si="21"/>
        <v>186101</v>
      </c>
      <c r="D290" t="s">
        <v>39</v>
      </c>
      <c r="E290">
        <v>7</v>
      </c>
      <c r="F290">
        <v>2100</v>
      </c>
      <c r="G290">
        <v>1614</v>
      </c>
      <c r="H290">
        <v>632</v>
      </c>
      <c r="I290">
        <v>982</v>
      </c>
      <c r="J290">
        <v>0</v>
      </c>
      <c r="K290">
        <v>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979</v>
      </c>
      <c r="T290">
        <v>0</v>
      </c>
      <c r="U290">
        <v>0</v>
      </c>
      <c r="V290">
        <v>979</v>
      </c>
      <c r="W290">
        <v>30</v>
      </c>
      <c r="X290">
        <v>6</v>
      </c>
      <c r="Y290">
        <v>24</v>
      </c>
      <c r="Z290">
        <v>0</v>
      </c>
      <c r="AA290">
        <v>949</v>
      </c>
      <c r="AB290">
        <v>38</v>
      </c>
      <c r="AC290">
        <v>98</v>
      </c>
      <c r="AD290">
        <v>20</v>
      </c>
      <c r="AE290">
        <v>28</v>
      </c>
      <c r="AF290">
        <v>271</v>
      </c>
      <c r="AG290">
        <v>65</v>
      </c>
      <c r="AH290">
        <v>429</v>
      </c>
      <c r="AI290">
        <v>949</v>
      </c>
    </row>
    <row r="291" spans="1:35">
      <c r="A291" t="s">
        <v>38</v>
      </c>
      <c r="B291" t="s">
        <v>1</v>
      </c>
      <c r="C291" t="str">
        <f t="shared" si="21"/>
        <v>186101</v>
      </c>
      <c r="D291" t="s">
        <v>37</v>
      </c>
      <c r="E291">
        <v>8</v>
      </c>
      <c r="F291">
        <v>1276</v>
      </c>
      <c r="G291">
        <v>986</v>
      </c>
      <c r="H291">
        <v>356</v>
      </c>
      <c r="I291">
        <v>630</v>
      </c>
      <c r="J291">
        <v>0</v>
      </c>
      <c r="K291">
        <v>8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630</v>
      </c>
      <c r="T291">
        <v>0</v>
      </c>
      <c r="U291">
        <v>0</v>
      </c>
      <c r="V291">
        <v>630</v>
      </c>
      <c r="W291">
        <v>20</v>
      </c>
      <c r="X291">
        <v>2</v>
      </c>
      <c r="Y291">
        <v>18</v>
      </c>
      <c r="Z291">
        <v>0</v>
      </c>
      <c r="AA291">
        <v>610</v>
      </c>
      <c r="AB291">
        <v>31</v>
      </c>
      <c r="AC291">
        <v>72</v>
      </c>
      <c r="AD291">
        <v>14</v>
      </c>
      <c r="AE291">
        <v>12</v>
      </c>
      <c r="AF291">
        <v>170</v>
      </c>
      <c r="AG291">
        <v>38</v>
      </c>
      <c r="AH291">
        <v>273</v>
      </c>
      <c r="AI291">
        <v>610</v>
      </c>
    </row>
    <row r="292" spans="1:35">
      <c r="A292" t="s">
        <v>36</v>
      </c>
      <c r="B292" t="s">
        <v>1</v>
      </c>
      <c r="C292" t="str">
        <f t="shared" si="21"/>
        <v>186101</v>
      </c>
      <c r="D292" t="s">
        <v>35</v>
      </c>
      <c r="E292">
        <v>9</v>
      </c>
      <c r="F292">
        <v>734</v>
      </c>
      <c r="G292">
        <v>571</v>
      </c>
      <c r="H292">
        <v>208</v>
      </c>
      <c r="I292">
        <v>363</v>
      </c>
      <c r="J292">
        <v>0</v>
      </c>
      <c r="K292">
        <v>3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363</v>
      </c>
      <c r="T292">
        <v>0</v>
      </c>
      <c r="U292">
        <v>0</v>
      </c>
      <c r="V292">
        <v>363</v>
      </c>
      <c r="W292">
        <v>10</v>
      </c>
      <c r="X292">
        <v>1</v>
      </c>
      <c r="Y292">
        <v>9</v>
      </c>
      <c r="Z292">
        <v>0</v>
      </c>
      <c r="AA292">
        <v>353</v>
      </c>
      <c r="AB292">
        <v>13</v>
      </c>
      <c r="AC292">
        <v>50</v>
      </c>
      <c r="AD292">
        <v>4</v>
      </c>
      <c r="AE292">
        <v>9</v>
      </c>
      <c r="AF292">
        <v>101</v>
      </c>
      <c r="AG292">
        <v>15</v>
      </c>
      <c r="AH292">
        <v>161</v>
      </c>
      <c r="AI292">
        <v>353</v>
      </c>
    </row>
    <row r="293" spans="1:35">
      <c r="A293" t="s">
        <v>34</v>
      </c>
      <c r="B293" t="s">
        <v>1</v>
      </c>
      <c r="C293" t="str">
        <f t="shared" si="21"/>
        <v>186101</v>
      </c>
      <c r="D293" t="s">
        <v>32</v>
      </c>
      <c r="E293">
        <v>10</v>
      </c>
      <c r="F293">
        <v>1455</v>
      </c>
      <c r="G293">
        <v>1133</v>
      </c>
      <c r="H293">
        <v>305</v>
      </c>
      <c r="I293">
        <v>828</v>
      </c>
      <c r="J293">
        <v>2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828</v>
      </c>
      <c r="T293">
        <v>0</v>
      </c>
      <c r="U293">
        <v>0</v>
      </c>
      <c r="V293">
        <v>828</v>
      </c>
      <c r="W293">
        <v>15</v>
      </c>
      <c r="X293">
        <v>3</v>
      </c>
      <c r="Y293">
        <v>12</v>
      </c>
      <c r="Z293">
        <v>0</v>
      </c>
      <c r="AA293">
        <v>813</v>
      </c>
      <c r="AB293">
        <v>29</v>
      </c>
      <c r="AC293">
        <v>97</v>
      </c>
      <c r="AD293">
        <v>18</v>
      </c>
      <c r="AE293">
        <v>29</v>
      </c>
      <c r="AF293">
        <v>299</v>
      </c>
      <c r="AG293">
        <v>47</v>
      </c>
      <c r="AH293">
        <v>294</v>
      </c>
      <c r="AI293">
        <v>813</v>
      </c>
    </row>
    <row r="294" spans="1:35">
      <c r="A294" t="s">
        <v>33</v>
      </c>
      <c r="B294" t="s">
        <v>1</v>
      </c>
      <c r="C294" t="str">
        <f t="shared" si="21"/>
        <v>186101</v>
      </c>
      <c r="D294" t="s">
        <v>32</v>
      </c>
      <c r="E294">
        <v>11</v>
      </c>
      <c r="F294">
        <v>1300</v>
      </c>
      <c r="G294">
        <v>1003</v>
      </c>
      <c r="H294">
        <v>267</v>
      </c>
      <c r="I294">
        <v>736</v>
      </c>
      <c r="J294">
        <v>3</v>
      </c>
      <c r="K294">
        <v>8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735</v>
      </c>
      <c r="T294">
        <v>0</v>
      </c>
      <c r="U294">
        <v>0</v>
      </c>
      <c r="V294">
        <v>735</v>
      </c>
      <c r="W294">
        <v>13</v>
      </c>
      <c r="X294">
        <v>1</v>
      </c>
      <c r="Y294">
        <v>12</v>
      </c>
      <c r="Z294">
        <v>0</v>
      </c>
      <c r="AA294">
        <v>722</v>
      </c>
      <c r="AB294">
        <v>39</v>
      </c>
      <c r="AC294">
        <v>71</v>
      </c>
      <c r="AD294">
        <v>9</v>
      </c>
      <c r="AE294">
        <v>23</v>
      </c>
      <c r="AF294">
        <v>218</v>
      </c>
      <c r="AG294">
        <v>25</v>
      </c>
      <c r="AH294">
        <v>337</v>
      </c>
      <c r="AI294">
        <v>722</v>
      </c>
    </row>
    <row r="295" spans="1:35">
      <c r="A295" t="s">
        <v>31</v>
      </c>
      <c r="B295" t="s">
        <v>1</v>
      </c>
      <c r="C295" t="str">
        <f t="shared" si="21"/>
        <v>186101</v>
      </c>
      <c r="D295" t="s">
        <v>30</v>
      </c>
      <c r="E295">
        <v>12</v>
      </c>
      <c r="F295">
        <v>467</v>
      </c>
      <c r="G295">
        <v>373</v>
      </c>
      <c r="H295">
        <v>101</v>
      </c>
      <c r="I295">
        <v>272</v>
      </c>
      <c r="J295">
        <v>0</v>
      </c>
      <c r="K295">
        <v>8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272</v>
      </c>
      <c r="T295">
        <v>0</v>
      </c>
      <c r="U295">
        <v>0</v>
      </c>
      <c r="V295">
        <v>272</v>
      </c>
      <c r="W295">
        <v>2</v>
      </c>
      <c r="X295">
        <v>0</v>
      </c>
      <c r="Y295">
        <v>2</v>
      </c>
      <c r="Z295">
        <v>0</v>
      </c>
      <c r="AA295">
        <v>270</v>
      </c>
      <c r="AB295">
        <v>15</v>
      </c>
      <c r="AC295">
        <v>25</v>
      </c>
      <c r="AD295">
        <v>6</v>
      </c>
      <c r="AE295">
        <v>3</v>
      </c>
      <c r="AF295">
        <v>84</v>
      </c>
      <c r="AG295">
        <v>13</v>
      </c>
      <c r="AH295">
        <v>124</v>
      </c>
      <c r="AI295">
        <v>270</v>
      </c>
    </row>
    <row r="296" spans="1:35">
      <c r="A296" t="s">
        <v>29</v>
      </c>
      <c r="B296" t="s">
        <v>1</v>
      </c>
      <c r="C296" t="str">
        <f t="shared" si="21"/>
        <v>186101</v>
      </c>
      <c r="D296" t="s">
        <v>28</v>
      </c>
      <c r="E296">
        <v>13</v>
      </c>
      <c r="F296">
        <v>1586</v>
      </c>
      <c r="G296">
        <v>1221</v>
      </c>
      <c r="H296">
        <v>364</v>
      </c>
      <c r="I296">
        <v>857</v>
      </c>
      <c r="J296">
        <v>2</v>
      </c>
      <c r="K296">
        <v>6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855</v>
      </c>
      <c r="T296">
        <v>0</v>
      </c>
      <c r="U296">
        <v>0</v>
      </c>
      <c r="V296">
        <v>855</v>
      </c>
      <c r="W296">
        <v>18</v>
      </c>
      <c r="X296">
        <v>4</v>
      </c>
      <c r="Y296">
        <v>14</v>
      </c>
      <c r="Z296">
        <v>0</v>
      </c>
      <c r="AA296">
        <v>837</v>
      </c>
      <c r="AB296">
        <v>55</v>
      </c>
      <c r="AC296">
        <v>82</v>
      </c>
      <c r="AD296">
        <v>22</v>
      </c>
      <c r="AE296">
        <v>19</v>
      </c>
      <c r="AF296">
        <v>278</v>
      </c>
      <c r="AG296">
        <v>34</v>
      </c>
      <c r="AH296">
        <v>347</v>
      </c>
      <c r="AI296">
        <v>837</v>
      </c>
    </row>
    <row r="297" spans="1:35">
      <c r="A297" t="s">
        <v>27</v>
      </c>
      <c r="B297" t="s">
        <v>1</v>
      </c>
      <c r="C297" t="str">
        <f t="shared" si="21"/>
        <v>186101</v>
      </c>
      <c r="D297" t="s">
        <v>26</v>
      </c>
      <c r="E297">
        <v>14</v>
      </c>
      <c r="F297">
        <v>1806</v>
      </c>
      <c r="G297">
        <v>1393</v>
      </c>
      <c r="H297">
        <v>435</v>
      </c>
      <c r="I297">
        <v>958</v>
      </c>
      <c r="J297">
        <v>2</v>
      </c>
      <c r="K297">
        <v>6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958</v>
      </c>
      <c r="T297">
        <v>0</v>
      </c>
      <c r="U297">
        <v>0</v>
      </c>
      <c r="V297">
        <v>958</v>
      </c>
      <c r="W297">
        <v>19</v>
      </c>
      <c r="X297">
        <v>8</v>
      </c>
      <c r="Y297">
        <v>11</v>
      </c>
      <c r="Z297">
        <v>0</v>
      </c>
      <c r="AA297">
        <v>939</v>
      </c>
      <c r="AB297">
        <v>41</v>
      </c>
      <c r="AC297">
        <v>109</v>
      </c>
      <c r="AD297">
        <v>25</v>
      </c>
      <c r="AE297">
        <v>45</v>
      </c>
      <c r="AF297">
        <v>304</v>
      </c>
      <c r="AG297">
        <v>60</v>
      </c>
      <c r="AH297">
        <v>355</v>
      </c>
      <c r="AI297">
        <v>939</v>
      </c>
    </row>
    <row r="298" spans="1:35">
      <c r="A298" t="s">
        <v>25</v>
      </c>
      <c r="B298" t="s">
        <v>1</v>
      </c>
      <c r="C298" t="str">
        <f t="shared" si="21"/>
        <v>186101</v>
      </c>
      <c r="D298" t="s">
        <v>24</v>
      </c>
      <c r="E298">
        <v>15</v>
      </c>
      <c r="F298">
        <v>1509</v>
      </c>
      <c r="G298">
        <v>1163</v>
      </c>
      <c r="H298">
        <v>386</v>
      </c>
      <c r="I298">
        <v>777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777</v>
      </c>
      <c r="T298">
        <v>0</v>
      </c>
      <c r="U298">
        <v>0</v>
      </c>
      <c r="V298">
        <v>777</v>
      </c>
      <c r="W298">
        <v>20</v>
      </c>
      <c r="X298">
        <v>8</v>
      </c>
      <c r="Y298">
        <v>12</v>
      </c>
      <c r="Z298">
        <v>0</v>
      </c>
      <c r="AA298">
        <v>757</v>
      </c>
      <c r="AB298">
        <v>44</v>
      </c>
      <c r="AC298">
        <v>95</v>
      </c>
      <c r="AD298">
        <v>12</v>
      </c>
      <c r="AE298">
        <v>15</v>
      </c>
      <c r="AF298">
        <v>195</v>
      </c>
      <c r="AG298">
        <v>34</v>
      </c>
      <c r="AH298">
        <v>362</v>
      </c>
      <c r="AI298">
        <v>757</v>
      </c>
    </row>
    <row r="299" spans="1:35">
      <c r="A299" t="s">
        <v>23</v>
      </c>
      <c r="B299" t="s">
        <v>1</v>
      </c>
      <c r="C299" t="str">
        <f t="shared" si="21"/>
        <v>186101</v>
      </c>
      <c r="D299" t="s">
        <v>21</v>
      </c>
      <c r="E299">
        <v>16</v>
      </c>
      <c r="F299">
        <v>1615</v>
      </c>
      <c r="G299">
        <v>1252</v>
      </c>
      <c r="H299">
        <v>434</v>
      </c>
      <c r="I299">
        <v>818</v>
      </c>
      <c r="J299">
        <v>0</v>
      </c>
      <c r="K299">
        <v>5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818</v>
      </c>
      <c r="T299">
        <v>0</v>
      </c>
      <c r="U299">
        <v>0</v>
      </c>
      <c r="V299">
        <v>818</v>
      </c>
      <c r="W299">
        <v>23</v>
      </c>
      <c r="X299">
        <v>6</v>
      </c>
      <c r="Y299">
        <v>17</v>
      </c>
      <c r="Z299">
        <v>0</v>
      </c>
      <c r="AA299">
        <v>795</v>
      </c>
      <c r="AB299">
        <v>30</v>
      </c>
      <c r="AC299">
        <v>83</v>
      </c>
      <c r="AD299">
        <v>12</v>
      </c>
      <c r="AE299">
        <v>27</v>
      </c>
      <c r="AF299">
        <v>223</v>
      </c>
      <c r="AG299">
        <v>50</v>
      </c>
      <c r="AH299">
        <v>370</v>
      </c>
      <c r="AI299">
        <v>795</v>
      </c>
    </row>
    <row r="300" spans="1:35">
      <c r="A300" t="s">
        <v>22</v>
      </c>
      <c r="B300" t="s">
        <v>1</v>
      </c>
      <c r="C300" t="str">
        <f t="shared" si="21"/>
        <v>186101</v>
      </c>
      <c r="D300" t="s">
        <v>21</v>
      </c>
      <c r="E300">
        <v>17</v>
      </c>
      <c r="F300">
        <v>1112</v>
      </c>
      <c r="G300">
        <v>874</v>
      </c>
      <c r="H300">
        <v>228</v>
      </c>
      <c r="I300">
        <v>646</v>
      </c>
      <c r="J300">
        <v>0</v>
      </c>
      <c r="K300">
        <v>5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646</v>
      </c>
      <c r="T300">
        <v>0</v>
      </c>
      <c r="U300">
        <v>0</v>
      </c>
      <c r="V300">
        <v>646</v>
      </c>
      <c r="W300">
        <v>25</v>
      </c>
      <c r="X300">
        <v>2</v>
      </c>
      <c r="Y300">
        <v>23</v>
      </c>
      <c r="Z300">
        <v>0</v>
      </c>
      <c r="AA300">
        <v>621</v>
      </c>
      <c r="AB300">
        <v>37</v>
      </c>
      <c r="AC300">
        <v>67</v>
      </c>
      <c r="AD300">
        <v>15</v>
      </c>
      <c r="AE300">
        <v>12</v>
      </c>
      <c r="AF300">
        <v>195</v>
      </c>
      <c r="AG300">
        <v>33</v>
      </c>
      <c r="AH300">
        <v>262</v>
      </c>
      <c r="AI300">
        <v>621</v>
      </c>
    </row>
    <row r="301" spans="1:35">
      <c r="A301" t="s">
        <v>20</v>
      </c>
      <c r="B301" t="s">
        <v>1</v>
      </c>
      <c r="C301" t="str">
        <f t="shared" si="21"/>
        <v>186101</v>
      </c>
      <c r="D301" t="s">
        <v>19</v>
      </c>
      <c r="E301">
        <v>18</v>
      </c>
      <c r="F301">
        <v>1427</v>
      </c>
      <c r="G301">
        <v>1112</v>
      </c>
      <c r="H301">
        <v>411</v>
      </c>
      <c r="I301">
        <v>701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701</v>
      </c>
      <c r="T301">
        <v>0</v>
      </c>
      <c r="U301">
        <v>0</v>
      </c>
      <c r="V301">
        <v>701</v>
      </c>
      <c r="W301">
        <v>12</v>
      </c>
      <c r="X301">
        <v>0</v>
      </c>
      <c r="Y301">
        <v>12</v>
      </c>
      <c r="Z301">
        <v>0</v>
      </c>
      <c r="AA301">
        <v>689</v>
      </c>
      <c r="AB301">
        <v>33</v>
      </c>
      <c r="AC301">
        <v>88</v>
      </c>
      <c r="AD301">
        <v>36</v>
      </c>
      <c r="AE301">
        <v>27</v>
      </c>
      <c r="AF301">
        <v>210</v>
      </c>
      <c r="AG301">
        <v>45</v>
      </c>
      <c r="AH301">
        <v>250</v>
      </c>
      <c r="AI301">
        <v>689</v>
      </c>
    </row>
    <row r="302" spans="1:35">
      <c r="A302" t="s">
        <v>18</v>
      </c>
      <c r="B302" t="s">
        <v>1</v>
      </c>
      <c r="C302" t="str">
        <f t="shared" si="21"/>
        <v>186101</v>
      </c>
      <c r="D302" t="s">
        <v>17</v>
      </c>
      <c r="E302">
        <v>19</v>
      </c>
      <c r="F302">
        <v>1241</v>
      </c>
      <c r="G302">
        <v>1012</v>
      </c>
      <c r="H302">
        <v>370</v>
      </c>
      <c r="I302">
        <v>642</v>
      </c>
      <c r="J302">
        <v>0</v>
      </c>
      <c r="K302">
        <v>4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641</v>
      </c>
      <c r="T302">
        <v>0</v>
      </c>
      <c r="U302">
        <v>0</v>
      </c>
      <c r="V302">
        <v>641</v>
      </c>
      <c r="W302">
        <v>17</v>
      </c>
      <c r="X302">
        <v>2</v>
      </c>
      <c r="Y302">
        <v>15</v>
      </c>
      <c r="Z302">
        <v>0</v>
      </c>
      <c r="AA302">
        <v>624</v>
      </c>
      <c r="AB302">
        <v>41</v>
      </c>
      <c r="AC302">
        <v>92</v>
      </c>
      <c r="AD302">
        <v>23</v>
      </c>
      <c r="AE302">
        <v>16</v>
      </c>
      <c r="AF302">
        <v>148</v>
      </c>
      <c r="AG302">
        <v>54</v>
      </c>
      <c r="AH302">
        <v>250</v>
      </c>
      <c r="AI302">
        <v>624</v>
      </c>
    </row>
    <row r="303" spans="1:35">
      <c r="A303" t="s">
        <v>16</v>
      </c>
      <c r="B303" t="s">
        <v>1</v>
      </c>
      <c r="C303" t="str">
        <f t="shared" si="21"/>
        <v>186101</v>
      </c>
      <c r="D303" t="s">
        <v>15</v>
      </c>
      <c r="E303">
        <v>20</v>
      </c>
      <c r="F303">
        <v>2358</v>
      </c>
      <c r="G303">
        <v>1826</v>
      </c>
      <c r="H303">
        <v>461</v>
      </c>
      <c r="I303">
        <v>1365</v>
      </c>
      <c r="J303">
        <v>2</v>
      </c>
      <c r="K303">
        <v>14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1365</v>
      </c>
      <c r="T303">
        <v>0</v>
      </c>
      <c r="U303">
        <v>0</v>
      </c>
      <c r="V303">
        <v>1365</v>
      </c>
      <c r="W303">
        <v>24</v>
      </c>
      <c r="X303">
        <v>4</v>
      </c>
      <c r="Y303">
        <v>20</v>
      </c>
      <c r="Z303">
        <v>0</v>
      </c>
      <c r="AA303">
        <v>1341</v>
      </c>
      <c r="AB303">
        <v>53</v>
      </c>
      <c r="AC303">
        <v>147</v>
      </c>
      <c r="AD303">
        <v>30</v>
      </c>
      <c r="AE303">
        <v>25</v>
      </c>
      <c r="AF303">
        <v>486</v>
      </c>
      <c r="AG303">
        <v>74</v>
      </c>
      <c r="AH303">
        <v>526</v>
      </c>
      <c r="AI303">
        <v>1341</v>
      </c>
    </row>
    <row r="304" spans="1:35">
      <c r="A304" t="s">
        <v>14</v>
      </c>
      <c r="B304" t="s">
        <v>1</v>
      </c>
      <c r="C304" t="str">
        <f t="shared" si="21"/>
        <v>186101</v>
      </c>
      <c r="D304" t="s">
        <v>13</v>
      </c>
      <c r="E304">
        <v>21</v>
      </c>
      <c r="F304">
        <v>1655</v>
      </c>
      <c r="G304">
        <v>1282</v>
      </c>
      <c r="H304">
        <v>364</v>
      </c>
      <c r="I304">
        <v>918</v>
      </c>
      <c r="J304">
        <v>0</v>
      </c>
      <c r="K304">
        <v>12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918</v>
      </c>
      <c r="T304">
        <v>0</v>
      </c>
      <c r="U304">
        <v>0</v>
      </c>
      <c r="V304">
        <v>918</v>
      </c>
      <c r="W304">
        <v>14</v>
      </c>
      <c r="X304">
        <v>1</v>
      </c>
      <c r="Y304">
        <v>13</v>
      </c>
      <c r="Z304">
        <v>0</v>
      </c>
      <c r="AA304">
        <v>904</v>
      </c>
      <c r="AB304">
        <v>58</v>
      </c>
      <c r="AC304">
        <v>103</v>
      </c>
      <c r="AD304">
        <v>16</v>
      </c>
      <c r="AE304">
        <v>35</v>
      </c>
      <c r="AF304">
        <v>301</v>
      </c>
      <c r="AG304">
        <v>41</v>
      </c>
      <c r="AH304">
        <v>350</v>
      </c>
      <c r="AI304">
        <v>904</v>
      </c>
    </row>
    <row r="305" spans="1:35">
      <c r="A305" t="s">
        <v>12</v>
      </c>
      <c r="B305" t="s">
        <v>1</v>
      </c>
      <c r="C305" t="str">
        <f t="shared" si="21"/>
        <v>186101</v>
      </c>
      <c r="D305" t="s">
        <v>11</v>
      </c>
      <c r="E305">
        <v>22</v>
      </c>
      <c r="F305">
        <v>1926</v>
      </c>
      <c r="G305">
        <v>1503</v>
      </c>
      <c r="H305">
        <v>453</v>
      </c>
      <c r="I305">
        <v>1050</v>
      </c>
      <c r="J305">
        <v>2</v>
      </c>
      <c r="K305">
        <v>7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1050</v>
      </c>
      <c r="T305">
        <v>0</v>
      </c>
      <c r="U305">
        <v>0</v>
      </c>
      <c r="V305">
        <v>1050</v>
      </c>
      <c r="W305">
        <v>32</v>
      </c>
      <c r="X305">
        <v>19</v>
      </c>
      <c r="Y305">
        <v>13</v>
      </c>
      <c r="Z305">
        <v>0</v>
      </c>
      <c r="AA305">
        <v>1018</v>
      </c>
      <c r="AB305">
        <v>54</v>
      </c>
      <c r="AC305">
        <v>101</v>
      </c>
      <c r="AD305">
        <v>31</v>
      </c>
      <c r="AE305">
        <v>45</v>
      </c>
      <c r="AF305">
        <v>322</v>
      </c>
      <c r="AG305">
        <v>47</v>
      </c>
      <c r="AH305">
        <v>418</v>
      </c>
      <c r="AI305">
        <v>1018</v>
      </c>
    </row>
    <row r="306" spans="1:35">
      <c r="A306" t="s">
        <v>10</v>
      </c>
      <c r="B306" t="s">
        <v>1</v>
      </c>
      <c r="C306" t="str">
        <f t="shared" si="21"/>
        <v>186101</v>
      </c>
      <c r="D306" t="s">
        <v>8</v>
      </c>
      <c r="E306">
        <v>23</v>
      </c>
      <c r="F306">
        <v>1688</v>
      </c>
      <c r="G306">
        <v>1293</v>
      </c>
      <c r="H306">
        <v>321</v>
      </c>
      <c r="I306">
        <v>972</v>
      </c>
      <c r="J306">
        <v>3</v>
      </c>
      <c r="K306">
        <v>9</v>
      </c>
      <c r="L306">
        <v>12</v>
      </c>
      <c r="M306">
        <v>12</v>
      </c>
      <c r="N306">
        <v>2</v>
      </c>
      <c r="O306">
        <v>0</v>
      </c>
      <c r="P306">
        <v>0</v>
      </c>
      <c r="Q306">
        <v>0</v>
      </c>
      <c r="R306">
        <v>10</v>
      </c>
      <c r="S306">
        <v>981</v>
      </c>
      <c r="T306">
        <v>10</v>
      </c>
      <c r="U306">
        <v>0</v>
      </c>
      <c r="V306">
        <v>981</v>
      </c>
      <c r="W306">
        <v>32</v>
      </c>
      <c r="X306">
        <v>5</v>
      </c>
      <c r="Y306">
        <v>27</v>
      </c>
      <c r="Z306">
        <v>0</v>
      </c>
      <c r="AA306">
        <v>949</v>
      </c>
      <c r="AB306">
        <v>34</v>
      </c>
      <c r="AC306">
        <v>99</v>
      </c>
      <c r="AD306">
        <v>21</v>
      </c>
      <c r="AE306">
        <v>23</v>
      </c>
      <c r="AF306">
        <v>314</v>
      </c>
      <c r="AG306">
        <v>50</v>
      </c>
      <c r="AH306">
        <v>408</v>
      </c>
      <c r="AI306">
        <v>949</v>
      </c>
    </row>
    <row r="307" spans="1:35">
      <c r="A307" t="s">
        <v>9</v>
      </c>
      <c r="B307" t="s">
        <v>1</v>
      </c>
      <c r="C307" t="str">
        <f t="shared" si="21"/>
        <v>186101</v>
      </c>
      <c r="D307" t="s">
        <v>8</v>
      </c>
      <c r="E307">
        <v>24</v>
      </c>
      <c r="F307">
        <v>2022</v>
      </c>
      <c r="G307">
        <v>1575</v>
      </c>
      <c r="H307">
        <v>470</v>
      </c>
      <c r="I307">
        <v>1105</v>
      </c>
      <c r="J307">
        <v>0</v>
      </c>
      <c r="K307">
        <v>10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1105</v>
      </c>
      <c r="T307">
        <v>0</v>
      </c>
      <c r="U307">
        <v>0</v>
      </c>
      <c r="V307">
        <v>1105</v>
      </c>
      <c r="W307">
        <v>34</v>
      </c>
      <c r="X307">
        <v>7</v>
      </c>
      <c r="Y307">
        <v>27</v>
      </c>
      <c r="Z307">
        <v>0</v>
      </c>
      <c r="AA307">
        <v>1071</v>
      </c>
      <c r="AB307">
        <v>65</v>
      </c>
      <c r="AC307">
        <v>126</v>
      </c>
      <c r="AD307">
        <v>26</v>
      </c>
      <c r="AE307">
        <v>32</v>
      </c>
      <c r="AF307">
        <v>358</v>
      </c>
      <c r="AG307">
        <v>60</v>
      </c>
      <c r="AH307">
        <v>404</v>
      </c>
      <c r="AI307">
        <v>1071</v>
      </c>
    </row>
    <row r="308" spans="1:35">
      <c r="A308" t="s">
        <v>7</v>
      </c>
      <c r="B308" t="s">
        <v>1</v>
      </c>
      <c r="C308" t="str">
        <f t="shared" si="21"/>
        <v>186101</v>
      </c>
      <c r="D308" t="s">
        <v>6</v>
      </c>
      <c r="E308">
        <v>25</v>
      </c>
      <c r="F308">
        <v>78</v>
      </c>
      <c r="G308">
        <v>85</v>
      </c>
      <c r="H308">
        <v>36</v>
      </c>
      <c r="I308">
        <v>49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49</v>
      </c>
      <c r="T308">
        <v>0</v>
      </c>
      <c r="U308">
        <v>0</v>
      </c>
      <c r="V308">
        <v>49</v>
      </c>
      <c r="W308">
        <v>0</v>
      </c>
      <c r="X308">
        <v>0</v>
      </c>
      <c r="Y308">
        <v>0</v>
      </c>
      <c r="Z308">
        <v>0</v>
      </c>
      <c r="AA308">
        <v>49</v>
      </c>
      <c r="AB308">
        <v>4</v>
      </c>
      <c r="AC308">
        <v>3</v>
      </c>
      <c r="AD308">
        <v>2</v>
      </c>
      <c r="AE308">
        <v>0</v>
      </c>
      <c r="AF308">
        <v>2</v>
      </c>
      <c r="AG308">
        <v>0</v>
      </c>
      <c r="AH308">
        <v>38</v>
      </c>
      <c r="AI308">
        <v>49</v>
      </c>
    </row>
    <row r="309" spans="1:35">
      <c r="A309" t="s">
        <v>5</v>
      </c>
      <c r="B309" t="s">
        <v>1</v>
      </c>
      <c r="C309" t="str">
        <f t="shared" si="21"/>
        <v>186101</v>
      </c>
      <c r="D309" t="s">
        <v>4</v>
      </c>
      <c r="E309">
        <v>26</v>
      </c>
      <c r="F309">
        <v>22</v>
      </c>
      <c r="G309">
        <v>25</v>
      </c>
      <c r="H309">
        <v>16</v>
      </c>
      <c r="I309">
        <v>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9</v>
      </c>
      <c r="T309">
        <v>0</v>
      </c>
      <c r="U309">
        <v>0</v>
      </c>
      <c r="V309">
        <v>9</v>
      </c>
      <c r="W309">
        <v>1</v>
      </c>
      <c r="X309">
        <v>0</v>
      </c>
      <c r="Y309">
        <v>1</v>
      </c>
      <c r="Z309">
        <v>0</v>
      </c>
      <c r="AA309">
        <v>8</v>
      </c>
      <c r="AB309">
        <v>1</v>
      </c>
      <c r="AC309">
        <v>0</v>
      </c>
      <c r="AD309">
        <v>0</v>
      </c>
      <c r="AE309">
        <v>1</v>
      </c>
      <c r="AF309">
        <v>4</v>
      </c>
      <c r="AG309">
        <v>2</v>
      </c>
      <c r="AH309">
        <v>0</v>
      </c>
      <c r="AI309">
        <v>8</v>
      </c>
    </row>
    <row r="310" spans="1:35">
      <c r="A310" t="s">
        <v>3</v>
      </c>
      <c r="B310" t="s">
        <v>1</v>
      </c>
      <c r="C310" t="str">
        <f t="shared" si="21"/>
        <v>186101</v>
      </c>
      <c r="D310" t="s">
        <v>0</v>
      </c>
      <c r="E310">
        <v>27</v>
      </c>
      <c r="F310">
        <v>274</v>
      </c>
      <c r="G310">
        <v>251</v>
      </c>
      <c r="H310">
        <v>141</v>
      </c>
      <c r="I310">
        <v>110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110</v>
      </c>
      <c r="T310">
        <v>0</v>
      </c>
      <c r="U310">
        <v>0</v>
      </c>
      <c r="V310">
        <v>110</v>
      </c>
      <c r="W310">
        <v>6</v>
      </c>
      <c r="X310">
        <v>1</v>
      </c>
      <c r="Y310">
        <v>5</v>
      </c>
      <c r="Z310">
        <v>0</v>
      </c>
      <c r="AA310">
        <v>104</v>
      </c>
      <c r="AB310">
        <v>13</v>
      </c>
      <c r="AC310">
        <v>3</v>
      </c>
      <c r="AD310">
        <v>4</v>
      </c>
      <c r="AE310">
        <v>1</v>
      </c>
      <c r="AF310">
        <v>11</v>
      </c>
      <c r="AG310">
        <v>4</v>
      </c>
      <c r="AH310">
        <v>68</v>
      </c>
      <c r="AI310">
        <v>104</v>
      </c>
    </row>
    <row r="311" spans="1:35">
      <c r="A311" t="s">
        <v>2</v>
      </c>
      <c r="B311" t="s">
        <v>1</v>
      </c>
      <c r="C311" t="str">
        <f t="shared" si="21"/>
        <v>186101</v>
      </c>
      <c r="D311" t="s">
        <v>0</v>
      </c>
      <c r="E311">
        <v>28</v>
      </c>
      <c r="F311">
        <v>80</v>
      </c>
      <c r="G311">
        <v>100</v>
      </c>
      <c r="H311">
        <v>75</v>
      </c>
      <c r="I311">
        <v>25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25</v>
      </c>
      <c r="T311">
        <v>0</v>
      </c>
      <c r="U311">
        <v>0</v>
      </c>
      <c r="V311">
        <v>25</v>
      </c>
      <c r="W311">
        <v>2</v>
      </c>
      <c r="X311">
        <v>0</v>
      </c>
      <c r="Y311">
        <v>2</v>
      </c>
      <c r="Z311">
        <v>0</v>
      </c>
      <c r="AA311">
        <v>23</v>
      </c>
      <c r="AB311">
        <v>1</v>
      </c>
      <c r="AC311">
        <v>1</v>
      </c>
      <c r="AD311">
        <v>1</v>
      </c>
      <c r="AE311">
        <v>0</v>
      </c>
      <c r="AF311">
        <v>7</v>
      </c>
      <c r="AG311">
        <v>2</v>
      </c>
      <c r="AH311">
        <v>11</v>
      </c>
      <c r="AI311">
        <v>23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2015-11-03T12:15:56Z</dcterms:created>
  <dcterms:modified xsi:type="dcterms:W3CDTF">2015-11-04T13:24:45Z</dcterms:modified>
</cp:coreProperties>
</file>