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</calcChain>
</file>

<file path=xl/sharedStrings.xml><?xml version="1.0" encoding="utf-8"?>
<sst xmlns="http://schemas.openxmlformats.org/spreadsheetml/2006/main" count="685" uniqueCount="441">
  <si>
    <t>Dom Pomocy Społecznej "Pogodna Jesień"</t>
  </si>
  <si>
    <t>m. Jelenia Góra</t>
  </si>
  <si>
    <t>e021-b565-503a-ce21-bccf-8286-0caa-2aa8</t>
  </si>
  <si>
    <t>Zespół Szpitalno-Sanatoryjny</t>
  </si>
  <si>
    <t>2ece-93d4-f730-6697-fe8d-15fd-36b3-cd99</t>
  </si>
  <si>
    <t>Areszt Śledczy</t>
  </si>
  <si>
    <t>36c9-e5a8-5b96-4ca9-9e1b-71a9-64f7-b255</t>
  </si>
  <si>
    <t>Wojewódzkie Centrum Szpitalne Kotliny Jeleniogórskiej w Jeleniej Górze</t>
  </si>
  <si>
    <t>1fe3-d65c-bbf0-fc76-db8e-f673-4c91-c4b8</t>
  </si>
  <si>
    <t>Zakład Opiekuńczo-Leczniczy o Profilu Rehabilitacyjnym</t>
  </si>
  <si>
    <t>37af-0c0f-e1e5-d058-56d4-927f-6bc4-8f23</t>
  </si>
  <si>
    <t>Watra Jagniątkowska</t>
  </si>
  <si>
    <t>e2a7-0c16-125b-e413-683c-d6a3-41e7-83ec</t>
  </si>
  <si>
    <t>Zespół Szkoły Podstawowej Nr 15 i Gimnazjum Nr 5</t>
  </si>
  <si>
    <t>72f7-8335-883b-6953-e076-8604-ad62-11da</t>
  </si>
  <si>
    <t>Miejski Dom Kultury "MUFLON"</t>
  </si>
  <si>
    <t>f503-9ee9-ea89-eee6-e502-13ea-6c9b-788e</t>
  </si>
  <si>
    <t>Zespół Szkół Ogólnokształcących Nr 2</t>
  </si>
  <si>
    <t>525d-c891-95cc-eccf-ef92-ea50-d8d4-927d</t>
  </si>
  <si>
    <t>Szkoła Podstawowa Nr 6</t>
  </si>
  <si>
    <t>0689-ab63-9505-919b-2dd2-d75b-ba45-134b</t>
  </si>
  <si>
    <t>Zespół Szkół Rzemiosł Artystycznych</t>
  </si>
  <si>
    <t>602a-11b5-a92e-2e95-53ba-0955-d6ee-187f</t>
  </si>
  <si>
    <t>Miejskie Integracyjne Przedszkole Nr 14</t>
  </si>
  <si>
    <t>497f-6278-4bbb-0ddc-3104-516b-2a44-f55b</t>
  </si>
  <si>
    <t>Szkoła Podstawowa Nr 3</t>
  </si>
  <si>
    <t>fec3-9028-b6c5-93e5-2d82-4f5a-16ec-3810</t>
  </si>
  <si>
    <t>Termy Cieplickie Spółka z o.o.</t>
  </si>
  <si>
    <t>12fe-4bdf-9ca1-9e16-e8a6-d7f5-7f31-f1d4</t>
  </si>
  <si>
    <t>Filia Politechniki Wrocławskiej</t>
  </si>
  <si>
    <t>5f24-c41c-102d-5a20-8e23-68cd-263a-4fe7</t>
  </si>
  <si>
    <t>Szkoła Podstawowa Nr 10</t>
  </si>
  <si>
    <t>e97e-558c-0eb8-f3b9-874c-3091-e4be-81c5</t>
  </si>
  <si>
    <t>Budynek Administracyjny MZK</t>
  </si>
  <si>
    <t>9119-e829-061a-4524-ca52-1478-de97-bdc1</t>
  </si>
  <si>
    <t>Szkoła Podstawowa Nr 7</t>
  </si>
  <si>
    <t>0645-3eff-e0ad-ce0f-2cf4-75cd-6c55-807f</t>
  </si>
  <si>
    <t>Agroland</t>
  </si>
  <si>
    <t>62ea-a46e-0183-3a2c-4fec-33ec-0b9c-82e9</t>
  </si>
  <si>
    <t>Poradnia Profilaktyki i Terapii Uzależnień Monar</t>
  </si>
  <si>
    <t>7f6a-3d49-1c2f-2384-5555-8a42-1293-17ea</t>
  </si>
  <si>
    <t>a61e-7a5f-4390-a451-f9c7-1e0b-5256-21cb</t>
  </si>
  <si>
    <t>Książnica Karkonoska</t>
  </si>
  <si>
    <t>ee5d-ae10-0f2f-4475-5253-9907-926a-6bfe</t>
  </si>
  <si>
    <t>Uniwersytet Ekonomiczny we Wrocławiu Wydział Ekonomii, Zarządzania i Turystyki w Jeleniej Górze</t>
  </si>
  <si>
    <t>6ce9-adaa-ce0f-ba5a-de25-479e-36f3-c7df</t>
  </si>
  <si>
    <t>Zespół Szkół Ogólnokształcących i Technicznych</t>
  </si>
  <si>
    <t>299f-72f3-4088-89a7-8668-e2a1-49ea-f912</t>
  </si>
  <si>
    <t>Osiedlowy Dom Kultury</t>
  </si>
  <si>
    <t>ac0b-ff78-0ae2-04e2-ef4b-0f36-45ab-f04f</t>
  </si>
  <si>
    <t>Urząd Pocztowy Jelenia Góra 14</t>
  </si>
  <si>
    <t>4534-1ee8-86bf-a6fd-6889-a0ff-f4a1-9285</t>
  </si>
  <si>
    <t>Spółdzielnia Mieszkaniowa "Związkowiec" (świetlica)</t>
  </si>
  <si>
    <t>2455-7143-35c4-3536-2115-8c18-ab6e-4e0c</t>
  </si>
  <si>
    <t>Zakład Ubezpieczeń Społecznych</t>
  </si>
  <si>
    <t>396b-3a8b-4461-4240-6393-7967-8346-edea</t>
  </si>
  <si>
    <t>Szkoła Podstawowa Nr 11</t>
  </si>
  <si>
    <t>f0bf-0b6f-c7fe-1c69-f584-6225-e811-8b5d</t>
  </si>
  <si>
    <t>Gimnazjum Nr 4</t>
  </si>
  <si>
    <t>e7af-77e8-9e5c-34f4-83ee-a836-86a7-3b2e</t>
  </si>
  <si>
    <t>Szkoła Podstawowa Nr 8</t>
  </si>
  <si>
    <t>bd2e-5133-499d-0c36-08cc-f4d0-9b28-861d</t>
  </si>
  <si>
    <t>Niepubliczne Przedszkole "Kacperek"</t>
  </si>
  <si>
    <t>ec98-b6c7-fd70-8c73-a9a8-1c6a-b357-2327</t>
  </si>
  <si>
    <t>60b6-c53a-320a-977c-e41b-f83a-73f1-02fc</t>
  </si>
  <si>
    <t>Szkoła Podstawowa nr 11</t>
  </si>
  <si>
    <t>519c-4dcd-16d1-afeb-4c8b-607a-0273-6d91</t>
  </si>
  <si>
    <t>Ośrodek Zdrowia</t>
  </si>
  <si>
    <t>ad39-b38f-73bb-d44c-78f7-a5f9-8bac-9b7a</t>
  </si>
  <si>
    <t>Teatr im. Cypriana Kamila Norwida</t>
  </si>
  <si>
    <t>76a5-1368-a56d-e231-4f75-9834-7e09-bd09</t>
  </si>
  <si>
    <t>Jeleniogórskie Centrum Kultury</t>
  </si>
  <si>
    <t>2e7f-f28b-403b-d7cb-e065-da3c-76fb-c5a0</t>
  </si>
  <si>
    <t>Budynek Aeroklubu Jeleniogórskiego</t>
  </si>
  <si>
    <t>0723-401a-3338-036a-057b-0fe0-02e3-afe6</t>
  </si>
  <si>
    <t>Szkoła Podstawowa Nr 5</t>
  </si>
  <si>
    <t>fbee-c30e-7e58-91c1-02f7-012e-2e83-a681</t>
  </si>
  <si>
    <t>Przychodnia "Jelmed"</t>
  </si>
  <si>
    <t>bfa6-8154-51a0-138f-7637-a7a8-fe4c-10d6</t>
  </si>
  <si>
    <t>Zespół Szkół Elektronicznych i Gimnazjum Nr 3</t>
  </si>
  <si>
    <t>9c2f-54f4-28fd-6b8c-ebf0-e69f-cb14-9561</t>
  </si>
  <si>
    <t>Szkoła Podstawowa Nr 13</t>
  </si>
  <si>
    <t>eb1d-b951-186a-8a03-378f-d9fc-cbad-59ab</t>
  </si>
  <si>
    <t>Zespół Szkół Technicznych "Mechanik"</t>
  </si>
  <si>
    <t>e850-eef5-e48a-082c-620a-95ea-d5fc-c5cf</t>
  </si>
  <si>
    <t>Powiatowa Stacja Sanitarno-Epidemiologiczna</t>
  </si>
  <si>
    <t>9032-4a63-aab4-5abd-1989-a121-e45d-0d5f</t>
  </si>
  <si>
    <t>Biuro Wystaw Artystycznych</t>
  </si>
  <si>
    <t>d856-bf93-3ef5-0f15-8f01-b2e0-66c2-26ce</t>
  </si>
  <si>
    <t>Budynek przy ulicy Goduszyńskiej</t>
  </si>
  <si>
    <t>7ec3-cadf-dbde-cc72-5ea7-36a0-9e0a-03bc</t>
  </si>
  <si>
    <t>Świetlica</t>
  </si>
  <si>
    <t>gm. Złotoryja</t>
  </si>
  <si>
    <t>fd6e-3e81-5153-4e46-d12d-91d2-caa3-0fd9</t>
  </si>
  <si>
    <t>Świetlica wiejska</t>
  </si>
  <si>
    <t>8386-32c6-db57-00fd-4232-8743-fae4-7ad2</t>
  </si>
  <si>
    <t>6249-7ee1-a8cd-51cd-8700-7b94-e5b6-a6ea</t>
  </si>
  <si>
    <t>Szkoła Podstawowa</t>
  </si>
  <si>
    <t>ca8d-8589-b460-c84b-3e4e-2a63-ef61-d28f</t>
  </si>
  <si>
    <t>b7bd-3e5e-d0fd-0101-3b27-064d-6275-f5a8</t>
  </si>
  <si>
    <t>4b91-8522-6be4-1c16-d612-639f-c4e5-9d43</t>
  </si>
  <si>
    <t>a77e-5361-0a71-3819-d0bb-44d8-40d5-129f</t>
  </si>
  <si>
    <t>Świetlica Wiejska</t>
  </si>
  <si>
    <t>gm. Zagrodno</t>
  </si>
  <si>
    <t>08b7-58e6-68b0-627a-60db-dce6-c09a-433a</t>
  </si>
  <si>
    <t>Remiza OSP</t>
  </si>
  <si>
    <t>9a61-c425-de1b-9ebd-0531-8fb4-df5f-1143</t>
  </si>
  <si>
    <t>d378-d44d-58c7-6f2a-b8bd-a2a7-30a9-6e38</t>
  </si>
  <si>
    <t>239e-f2c9-e060-2496-b2ed-5f8d-a35a-ae0d</t>
  </si>
  <si>
    <t xml:space="preserve">Szkoła Podstawowa </t>
  </si>
  <si>
    <t>37cd-d6fd-fff1-0422-78ab-223d-74b8-25df</t>
  </si>
  <si>
    <t>5f6f-f4ad-0e0e-fc66-15cd-80e8-2bec-1d60</t>
  </si>
  <si>
    <t>gm. Świerzawa</t>
  </si>
  <si>
    <t>9b63-6b1d-5d04-47cf-3973-4b8a-9a79-79fd</t>
  </si>
  <si>
    <t>Wiejski Dom Kultury</t>
  </si>
  <si>
    <t>3282-f329-f36b-60e0-3268-0664-28f2-e1de</t>
  </si>
  <si>
    <t>fe02-4826-92bd-64d1-007a-a78b-29ec-2c93</t>
  </si>
  <si>
    <t>cce5-e9b8-6db5-722d-9c1f-bb27-9a3c-4847</t>
  </si>
  <si>
    <t>b0d4-b2c9-1538-a74d-800f-2ae3-aa22-2972</t>
  </si>
  <si>
    <t>b73d-4f05-e468-af37-cc91-a0b5-72cf-490c</t>
  </si>
  <si>
    <t>6447-e1e1-ce8d-0546-c2ed-442f-50bb-5dd0</t>
  </si>
  <si>
    <t>b0f8-8019-3155-901e-aaa1-4ca7-8535-44f1</t>
  </si>
  <si>
    <t>Centrum Kultury, Sportu i Turystyki</t>
  </si>
  <si>
    <t>e8fb-4969-ef4d-84cc-82e9-00da-7b75-abcf</t>
  </si>
  <si>
    <t xml:space="preserve">Zespół Szkolno - Przedszkolny </t>
  </si>
  <si>
    <t>gm. Pielgrzymka</t>
  </si>
  <si>
    <t>544a-a2fb-0740-2374-0012-f3a0-c8db-b575</t>
  </si>
  <si>
    <t>b9f5-62b6-1da2-3cd9-a4c5-57bd-a1c3-4051</t>
  </si>
  <si>
    <t>Sala Gimnastyczna</t>
  </si>
  <si>
    <t>eb1d-edf2-c452-180a-d491-fe5b-4eaf-a4b3</t>
  </si>
  <si>
    <t>0046-273a-c8d7-5245-0d98-80d8-814c-60d0</t>
  </si>
  <si>
    <t>Warsztat Terapii Zajęciowej</t>
  </si>
  <si>
    <t>ad62-82b1-897b-20ce-9048-a9f8-9012-411a</t>
  </si>
  <si>
    <t xml:space="preserve">Urząd Gminy </t>
  </si>
  <si>
    <t>bd8a-0116-e461-dc4e-54d3-84a5-bf69-1032</t>
  </si>
  <si>
    <t xml:space="preserve">Świetlica Wiejska </t>
  </si>
  <si>
    <t>9204-db7b-a30a-da2a-d4e7-a25f-7824-dda4</t>
  </si>
  <si>
    <t>Wojewódzki Szpital Psychiatryczny</t>
  </si>
  <si>
    <t>m. Złotoryja</t>
  </si>
  <si>
    <t>e4ba-1c81-d707-075e-315c-149c-988e-fe6c</t>
  </si>
  <si>
    <t>Szpital im. Andrzeja Wolańczyka</t>
  </si>
  <si>
    <t>3df7-402b-55a5-24df-db7e-f494-5d98-9437</t>
  </si>
  <si>
    <t>Hala Sportowa "Tęcza" przy Szkole Podstawowej nr 3</t>
  </si>
  <si>
    <t>93dd-8cac-c42a-49f6-c702-a54b-2440-411a</t>
  </si>
  <si>
    <t>Powiatowy Urząd Pracy</t>
  </si>
  <si>
    <t>8d80-02b0-8c03-d043-5417-a294-c8f4-2cc7</t>
  </si>
  <si>
    <t>Przedszkole Miejskie Nr 2</t>
  </si>
  <si>
    <t>a3b6-fb07-a8d3-3436-5c14-06e4-7ca7-8242</t>
  </si>
  <si>
    <t>Zespół Szkół Zawodowych</t>
  </si>
  <si>
    <t>bd42-81b3-fbdd-90a3-e7b3-b806-c7ae-941e</t>
  </si>
  <si>
    <t>Szkoła Podstawowa Nr 1</t>
  </si>
  <si>
    <t>26e3-660a-bdb8-7ec3-b453-a185-7447-83fe</t>
  </si>
  <si>
    <t>3b54-0093-51fd-d26e-2738-d720-4746-c289</t>
  </si>
  <si>
    <t>Liceum Ogólnokształcące</t>
  </si>
  <si>
    <t>f155-3adc-eb98-acc6-0516-ca39-49f1-3e55</t>
  </si>
  <si>
    <t>Złotoryjski Ośrodek Kultury i Rekreacji</t>
  </si>
  <si>
    <t>c8ae-58b1-b263-9adb-4b5b-0dbe-8f90-706a</t>
  </si>
  <si>
    <t>Przedsiębiorstwo Produkcyjno-Handlowe "Vitbis"</t>
  </si>
  <si>
    <t>af6a-2080-08fa-93ea-4b27-0bcf-f86f-2ec8</t>
  </si>
  <si>
    <t>Remiza Ochotniczej Straży Pożarnej</t>
  </si>
  <si>
    <t>m. Wojcieszów</t>
  </si>
  <si>
    <t>1ec4-2f26-4a87-b6a4-5d1b-abf3-80c8-9f58</t>
  </si>
  <si>
    <t>Miejski Ośrodek Pomocy Społecznej</t>
  </si>
  <si>
    <t>927d-87da-899f-591a-5ec1-8025-15fa-f6b4</t>
  </si>
  <si>
    <t>Miejska Biblioteka Publiczna</t>
  </si>
  <si>
    <t>1560-4b79-6f0f-59ab-c8c7-612d-1183-0cba</t>
  </si>
  <si>
    <t>Świetlica wiejska w Wieściszowicach</t>
  </si>
  <si>
    <t>gm. Marciszów</t>
  </si>
  <si>
    <t>80bd-9321-988a-fa52-713e-82eb-b865-24fc</t>
  </si>
  <si>
    <t>Świetlica wiejska w Sędzisławiu</t>
  </si>
  <si>
    <t>bdb4-0971-a9d4-25dc-3df1-b623-8aac-ed42</t>
  </si>
  <si>
    <t>Świetlica wiejska w Świdniku</t>
  </si>
  <si>
    <t>5a04-6b9e-7d07-29d3-09b4-bb04-c5df-88b5</t>
  </si>
  <si>
    <t>Świetlica wiejska w Pastewniku</t>
  </si>
  <si>
    <t>a02e-5bb9-cabc-f840-ce6b-a294-00e0-ec4a</t>
  </si>
  <si>
    <t>Świetlica wiejska w Domanowie</t>
  </si>
  <si>
    <t>6236-9b8c-7435-b6e4-ca89-dcd0-762b-94b3</t>
  </si>
  <si>
    <t>Świetlica wiejska w Ciechanowicach</t>
  </si>
  <si>
    <t>a87e-2780-9c14-ed97-0303-7d4b-8b38-5ef5</t>
  </si>
  <si>
    <t>Urząd Gminy w Marciszowie</t>
  </si>
  <si>
    <t>5566-70fd-aa10-5e0b-41b9-66ab-ba6d-f15a</t>
  </si>
  <si>
    <t>gm. Lubawka</t>
  </si>
  <si>
    <t>c091-c6ac-8d98-9068-2c75-fa7e-dd9e-6c12</t>
  </si>
  <si>
    <t>Szkoła Podstawowa w Miszkowicach</t>
  </si>
  <si>
    <t>2d3b-3ce0-02dd-4831-fc52-0ba2-46b9-f8e8</t>
  </si>
  <si>
    <t>4e1f-95a4-4750-428d-bf72-1866-0a9f-383e</t>
  </si>
  <si>
    <t>Zespół Szkół Publicznych im. "Tkaczy Chełmskich"</t>
  </si>
  <si>
    <t>8a5a-15f1-af81-ba19-833e-1a01-080a-cc20</t>
  </si>
  <si>
    <t>Dom Kultury</t>
  </si>
  <si>
    <t>4e7a-2bdd-9090-0cba-b8db-ae6b-96de-8499</t>
  </si>
  <si>
    <t>9378-661f-f627-b6c2-16e2-a970-eca2-e969</t>
  </si>
  <si>
    <t>Gimnazjum Publiczne</t>
  </si>
  <si>
    <t>4a61-b872-abcc-29e3-0c40-393e-d9a9-e438</t>
  </si>
  <si>
    <t>Dom Pomocy Społecznej</t>
  </si>
  <si>
    <t>gm. Kamienna Góra</t>
  </si>
  <si>
    <t>2de7-137b-8ff4-0824-80b8-a5ee-86fc-b4ea</t>
  </si>
  <si>
    <t>c45e-c447-417c-d675-71b5-6f42-43b8-c03d</t>
  </si>
  <si>
    <t>850d-3579-1181-96d1-3bb5-bb46-0674-83ff</t>
  </si>
  <si>
    <t>Centrum Biblioteczno-Kulturalne</t>
  </si>
  <si>
    <t>ca89-8dc6-f0ce-0ce4-e5e6-2646-ff1d-22d4</t>
  </si>
  <si>
    <t>9246-1e59-4723-b850-b222-4b74-5490-ca11</t>
  </si>
  <si>
    <t>fb3b-67e6-ea4f-525c-55be-0cbb-6452-6636</t>
  </si>
  <si>
    <t>Centrum Biblioteczno-Kulturalne Filia w Pisarzowicach</t>
  </si>
  <si>
    <t>7a36-a36b-f5e2-0640-a009-f349-3063-7291</t>
  </si>
  <si>
    <t>Centrum Biblioteczno-Kulturalne Filia Biblioteki</t>
  </si>
  <si>
    <t>6200-a2f6-1016-226e-8a0b-015e-4655-93de</t>
  </si>
  <si>
    <t>Powiatowe Centrum Zdrowia Sp. z o.o. NZOZ Szpital Powiatowy</t>
  </si>
  <si>
    <t>m. Kamienna Góra</t>
  </si>
  <si>
    <t>3722-8c3e-1add-f0df-b0b1-8e91-4f83-9740</t>
  </si>
  <si>
    <t>Dolnośląskie Centrum Rehabilitacji Sp. z o.o.</t>
  </si>
  <si>
    <t>0720-b5e1-bc83-1668-d9fa-ab47-3145-b5e4</t>
  </si>
  <si>
    <t>Zespół Szkół Zawodowych i Ogólnokształcących</t>
  </si>
  <si>
    <t>f39b-de30-faba-2d1b-fa77-b402-1d79-d3e6</t>
  </si>
  <si>
    <t>Zespół Szkół Ogólnokształcących</t>
  </si>
  <si>
    <t>fb77-d878-90bd-0b0a-3377-02bf-b71e-decf</t>
  </si>
  <si>
    <t>0091-53b7-1e7b-d39a-c1fd-4e70-4fe5-f505</t>
  </si>
  <si>
    <t>Centrum Gimnastyki Szkoły Podstawowej Nr 1</t>
  </si>
  <si>
    <t>e8f2-a7c3-91d1-dd83-e38c-a12f-e25b-90b6</t>
  </si>
  <si>
    <t>Osiedle Krzeszowskie</t>
  </si>
  <si>
    <t>46b4-039a-8d40-7a8b-f55f-039b-250b-2671</t>
  </si>
  <si>
    <t>Szkoła Podstawowa Nr 2</t>
  </si>
  <si>
    <t>f73c-e023-1314-a5f4-90b4-7383-1d39-9dd0</t>
  </si>
  <si>
    <t>Przedszkole Publiczne Nr 3</t>
  </si>
  <si>
    <t>00bf-3c19-d06d-88e6-c9dd-531d-eda3-8578</t>
  </si>
  <si>
    <t>6836-8ec0-845a-a23d-845d-cd6c-1581-23b2</t>
  </si>
  <si>
    <t>Muzeum Tkactwa</t>
  </si>
  <si>
    <t>9d37-2cb6-b19f-c15a-4cfa-feef-74eb-a71b</t>
  </si>
  <si>
    <t>Zespół Szkół</t>
  </si>
  <si>
    <t>5592-4356-d8ba-24a3-71d6-c1cb-0ac4-f6c6</t>
  </si>
  <si>
    <t>Świetlica Wiejska w Wojcieszycach</t>
  </si>
  <si>
    <t>gm. Stara Kamienica</t>
  </si>
  <si>
    <t>aec8-2cf4-2d2c-9937-92fd-f1a0-20ef-2163</t>
  </si>
  <si>
    <t>Szkoła Podstawowa w Kopańcu</t>
  </si>
  <si>
    <t>77ee-bfd9-eb2c-1863-326a-48f9-de75-59f1</t>
  </si>
  <si>
    <t>Świetlica Wiejska w Rybnicy</t>
  </si>
  <si>
    <t>60a8-6795-6583-a4fc-bc5c-28f0-01e8-e17f</t>
  </si>
  <si>
    <t>Centrum Informacji Turystycznej w Starej Kamienicy</t>
  </si>
  <si>
    <t>7a60-6175-7a36-694c-23ec-d550-978d-e6d0</t>
  </si>
  <si>
    <t>Dom Pomocy Społecznej w Sosnówce</t>
  </si>
  <si>
    <t>gm. Podgórzyn</t>
  </si>
  <si>
    <t>0828-049c-2066-f2b0-dacb-5822-f429-dba7</t>
  </si>
  <si>
    <t>Szkoła Podstawowa w Ściegnach</t>
  </si>
  <si>
    <t>503d-c69b-a041-8b75-82af-fe50-4a77-2870</t>
  </si>
  <si>
    <t>Szkoła Podstawowa w Miłkowie</t>
  </si>
  <si>
    <t>045c-b4a3-3fdc-9732-f8fc-edc2-ad6a-b5d8</t>
  </si>
  <si>
    <t>Dom Strażaka w Sosnówce</t>
  </si>
  <si>
    <t>1cca-9d9d-a05a-b9f6-9ebd-7adb-3394-dae8</t>
  </si>
  <si>
    <t>Młodzieżowe Schronisko Turystyczne w Staniszowie</t>
  </si>
  <si>
    <t>2b3f-33df-063d-a972-8ae6-bc09-14e4-8f45</t>
  </si>
  <si>
    <t>Harcerska Baza Karkonoska w Przesiece</t>
  </si>
  <si>
    <t>9170-c91e-cea4-8594-42d0-ec5c-464e-2935</t>
  </si>
  <si>
    <t>Szkoła Podstawowa w Podgórzynie</t>
  </si>
  <si>
    <t>7735-691f-8c63-8aaa-b5f2-2b60-c756-fe32</t>
  </si>
  <si>
    <t>Świetlica Wiejska w Wojanowie przy Gminnym Ośrodku Kultury w Mysłakowicach</t>
  </si>
  <si>
    <t>gm. Mysłakowice</t>
  </si>
  <si>
    <t>bed7-1d08-f01f-97b6-f63d-4741-9ceb-fa86</t>
  </si>
  <si>
    <t>1225-c5bd-73fb-bd15-aabe-e963-f4c1-e8c7</t>
  </si>
  <si>
    <t>Świetlica Wiejska w Karpnikach przy Gminnym Ośrodku Kultury w Mysłakowicach</t>
  </si>
  <si>
    <t>399d-9380-bef8-3e6e-4ff9-6ca4-558e-0ea4</t>
  </si>
  <si>
    <t>Pałac Bukowiec</t>
  </si>
  <si>
    <t>a4b7-d6f2-3ebc-faae-cc19-9ef0-b3d8-a6b1</t>
  </si>
  <si>
    <t>Świetlica Wiejska w Łomnicy przy Gminnym Ośrodku Kultury w Mysłakowicach</t>
  </si>
  <si>
    <t>aa53-47c5-e10a-65ab-7dba-44b5-9755-151b</t>
  </si>
  <si>
    <t>Zespół Szkół Szkoła Podstawowa i Gimnazjum w Mysłakowicach</t>
  </si>
  <si>
    <t>1c7b-36ca-be71-e776-07c7-c3d7-fbaf-1852</t>
  </si>
  <si>
    <t>Gminny Ośrodek Kultury w Mysłakowicach</t>
  </si>
  <si>
    <t>4135-87bc-e75f-90c1-5a3b-506d-674c-2979</t>
  </si>
  <si>
    <t>gm. Jeżów Sudecki</t>
  </si>
  <si>
    <t>287f-1b87-1745-5a7d-33a7-2077-c702-5d63</t>
  </si>
  <si>
    <t>a685-3f30-7b58-00c4-c128-0657-21ea-2ce6</t>
  </si>
  <si>
    <t>Punkt Biblioteczny</t>
  </si>
  <si>
    <t>11ce-1df3-27e4-4e70-3064-20ea-402e-aa28</t>
  </si>
  <si>
    <t>Urząd Gminy Jeżów Sudecki</t>
  </si>
  <si>
    <t>8a8f-e2a1-d25b-59ed-8bed-81cb-7b87-f8d8</t>
  </si>
  <si>
    <t>SP ZOZ Zespół Profilaktyki i Rehabilitacji w Janowicach Wielkich</t>
  </si>
  <si>
    <t>gm. Janowice Wielkie</t>
  </si>
  <si>
    <t>6062-e520-d98c-db51-3134-eb39-b662-a0c0</t>
  </si>
  <si>
    <t>Gminny Zespół Szkół im. W. Rutkiewicz</t>
  </si>
  <si>
    <t>705f-29e2-fbb9-f039-1012-e04c-cca0-f001</t>
  </si>
  <si>
    <t>Klub</t>
  </si>
  <si>
    <t>8b68-9383-b66d-f4a3-f3a7-6de3-03c3-aad7</t>
  </si>
  <si>
    <t>Centrum Informacji Turystycznej</t>
  </si>
  <si>
    <t>d29c-0e21-08c9-c618-5db0-7517-8363-7910</t>
  </si>
  <si>
    <t>0d80-8f8a-c776-0dd3-9ec4-5114-4d47-0aa5</t>
  </si>
  <si>
    <t>m. Szklarska Poręba</t>
  </si>
  <si>
    <t>b6bf-c946-961d-edd2-f6ee-a635-dac4-89d9</t>
  </si>
  <si>
    <t>2435-d133-8eb0-9fad-8d40-5471-0602-a060</t>
  </si>
  <si>
    <t>Zespół Szkół Ogólnokształcących i Mistrzostwa Sportowego</t>
  </si>
  <si>
    <t>3e77-949f-7683-fa8f-ee61-d29c-d07f-2162</t>
  </si>
  <si>
    <t>Miejski Ośrodek Kultury, Sportu i Aktywności Lokalnej</t>
  </si>
  <si>
    <t>d44f-bd49-6936-dd43-ea98-3e38-dea5-0a54</t>
  </si>
  <si>
    <t>Ośrodek Konferencyjno-Szkoleniowy Politechniki Wrocławskiej</t>
  </si>
  <si>
    <t>1c41-2466-957c-0a6e-a54b-13de-9650-3152</t>
  </si>
  <si>
    <t>Budynek po byłej Szkole Podstawowej Nr 3</t>
  </si>
  <si>
    <t>c2ea-0757-193a-9c49-cea1-e7f8-fc4e-3689</t>
  </si>
  <si>
    <t>POLCOLORIT S.A.</t>
  </si>
  <si>
    <t>m. Piechowice</t>
  </si>
  <si>
    <t>4afd-7cfa-5a90-6b8f-ab29-f089-362d-5596</t>
  </si>
  <si>
    <t>Gimnazjum im. Jana Pawła II</t>
  </si>
  <si>
    <t>8d0b-309e-24b3-4d0f-c9fc-909f-f882-1bfa</t>
  </si>
  <si>
    <t>e627-43f4-7b8a-31a9-be41-18b0-52ee-fc5b</t>
  </si>
  <si>
    <t>Przedszkole Samorządowe Nr 1</t>
  </si>
  <si>
    <t>ba7f-65d8-1e0f-8378-acb5-8d89-0813-0823</t>
  </si>
  <si>
    <t>Powiatowe Centrum Zdrowia Sp. z o.o. w Kowarach Centrum Opieki Długoterminowej Hospicjum</t>
  </si>
  <si>
    <t>m. Kowary</t>
  </si>
  <si>
    <t>ee40-9b31-9a25-bcbb-97a7-c9b1-6780-c31e</t>
  </si>
  <si>
    <t>Wojewódzkie Centrum Szpitalne Kotliny Jeleniogórskiej Jednostka Medyczna WYSOKA ŁĄKA</t>
  </si>
  <si>
    <t>851b-7f3a-2e25-f209-3d8f-42c9-5f02-d031</t>
  </si>
  <si>
    <t>Powiatowe Centrum Zdrowia Spółka z o.o. w Kowarach, Szpital "Bukowiec"</t>
  </si>
  <si>
    <t>cad1-3d57-3436-599b-54c0-af96-85d0-9d69</t>
  </si>
  <si>
    <t>afe3-28a1-3bda-62f8-dd33-131e-6a4f-9d39</t>
  </si>
  <si>
    <t>Prywatne Przedszkole "Krokodyl Schnappi"</t>
  </si>
  <si>
    <t>4559-72c7-2640-dae1-8bc3-f6f4-fc28-12ee</t>
  </si>
  <si>
    <t>Miejski Ośrodek Kultury</t>
  </si>
  <si>
    <t>c83b-77d0-be19-b699-1c1e-40b6-eef4-4ad8</t>
  </si>
  <si>
    <t>d9bd-e4af-5961-6853-b933-1e84-5424-567f</t>
  </si>
  <si>
    <t>Szkoła Podstawowa Nr 1, Centrum Wczesnej Profilaktyki Zdrowotnej</t>
  </si>
  <si>
    <t>507a-127a-8f7d-4f15-3e5c-6929-e4ce-f979</t>
  </si>
  <si>
    <t>d7df-5de0-0d0d-6462-aaa4-ca90-5d1e-e394</t>
  </si>
  <si>
    <t>a7ab-e990-e11d-1632-af4f-30a9-b7c3-f24e</t>
  </si>
  <si>
    <t>Miejska Biblioteka Publiczna - Filia Wojków</t>
  </si>
  <si>
    <t>4b57-d3cc-d100-47d6-9d5e-cadf-c2b3-7c80</t>
  </si>
  <si>
    <t>Centrum Medyczne Karpacz "Świetlana Góra"</t>
  </si>
  <si>
    <t>m. Karpacz</t>
  </si>
  <si>
    <t>2304-424e-d399-3feb-20f1-decf-20cc-75ed</t>
  </si>
  <si>
    <t>Centrum Medyczne Karpacz "Zarzecze"</t>
  </si>
  <si>
    <t>7285-12e2-f957-685c-fc39-7d42-10af-9e04</t>
  </si>
  <si>
    <t>KCKiT</t>
  </si>
  <si>
    <t>f625-19a7-39d7-1173-6bf4-5a34-0196-3bd1</t>
  </si>
  <si>
    <t>OKW "Krucze Skały"</t>
  </si>
  <si>
    <t>4894-3074-f329-29ad-10bb-5b76-9da0-c1d5</t>
  </si>
  <si>
    <t>Hala Widowiskowo-Sportowa</t>
  </si>
  <si>
    <t>6cd4-764a-a63e-d0cb-b4c3-de90-308a-03fd</t>
  </si>
  <si>
    <t>Gimnazjum im. Ratowników Górskich</t>
  </si>
  <si>
    <t>174f-46a9-83d5-b8e5-0bf3-7e51-8709-d99c</t>
  </si>
  <si>
    <t>Gościniec "Leśny Dwór"</t>
  </si>
  <si>
    <t>bf5d-0859-bb57-b25e-8a45-846e-1362-ff69</t>
  </si>
  <si>
    <t>Świetlica Domu Pomocy Społecznej w Jaworze - Dom Mierczyce</t>
  </si>
  <si>
    <t>gm. Wądroże Wielkie</t>
  </si>
  <si>
    <t>f7ad-6954-43c3-4f2b-25c1-faa9-eaf3-8b2b</t>
  </si>
  <si>
    <t>56be-36b4-ff48-cc2f-b4a6-9a5f-1715-95de</t>
  </si>
  <si>
    <t>Gimnazjum</t>
  </si>
  <si>
    <t>d043-c95b-8ba7-0ba4-5a62-0577-1063-90e0</t>
  </si>
  <si>
    <t>Ośrodek Zdrowia Filia w Sokolej</t>
  </si>
  <si>
    <t>gm. Paszowice</t>
  </si>
  <si>
    <t>bd49-72ef-f961-d1c4-c7f8-d9cb-eafd-12ca</t>
  </si>
  <si>
    <t>Świetlica wiejska w Paszowicach</t>
  </si>
  <si>
    <t>e224-cff5-dbcb-cd32-2689-9fdd-bb33-2249</t>
  </si>
  <si>
    <t>Świetlica wiejska w Mściwojowie</t>
  </si>
  <si>
    <t>gm. Mściwojów</t>
  </si>
  <si>
    <t>ec2f-3ddf-0f0d-d37c-c99b-f129-57f2-5808</t>
  </si>
  <si>
    <t>Szkoła Podstawowa w Snowidzy</t>
  </si>
  <si>
    <t>4f9b-2525-0779-f52c-968f-7c02-e054-507a</t>
  </si>
  <si>
    <t>Szkoła Podstawowa w Targoszynie</t>
  </si>
  <si>
    <t>6b16-50c2-a1dc-6aed-b2e9-8a68-8faf-22e2</t>
  </si>
  <si>
    <t>gm. Męcinka</t>
  </si>
  <si>
    <t>5aab-a6c2-4309-4695-516e-6f58-fab3-4ff3</t>
  </si>
  <si>
    <t xml:space="preserve">Była Szkoła Filialna </t>
  </si>
  <si>
    <t>02bd-a071-ec50-0598-986a-970d-af4b-7c3b</t>
  </si>
  <si>
    <t>e065-fa51-a849-2dfc-8a1c-b76f-fdab-6e1e</t>
  </si>
  <si>
    <t>18a3-5e58-2d28-5a12-3d83-7b44-5126-4036</t>
  </si>
  <si>
    <t xml:space="preserve">Zakład Opiekuńczo-Leczniczy w Bolkowie </t>
  </si>
  <si>
    <t>gm. Bolków</t>
  </si>
  <si>
    <t>a62a-8148-f810-c2dd-b4bf-1ed9-ce55-3ec6</t>
  </si>
  <si>
    <t>Dom Pomocy Społecznej w Jaworze Filia w Bolkowie</t>
  </si>
  <si>
    <t>a278-f9f9-70ff-aef7-499c-a672-f1a9-23fd</t>
  </si>
  <si>
    <t>ba66-b8cc-d3d1-1725-e62d-9422-2405-293f</t>
  </si>
  <si>
    <t>ce73-20ef-9117-5064-51a6-2cdf-785c-ca84</t>
  </si>
  <si>
    <t>4f73-482d-fa82-3bb4-d7bd-e850-1ce6-fa0a</t>
  </si>
  <si>
    <t>7d1d-6d21-69d0-5a0a-2570-b780-95f4-c19a</t>
  </si>
  <si>
    <t>8400-7f30-23dc-f750-1c84-71cd-2226-1bb3</t>
  </si>
  <si>
    <t>1e6c-7cce-d7d3-d12a-505b-b5fe-ef4f-bec2</t>
  </si>
  <si>
    <t>585e-2d7f-1e1e-32ea-21ea-05aa-4389-0069</t>
  </si>
  <si>
    <t>Przedszkole Samorządowe</t>
  </si>
  <si>
    <t>b06a-524d-4027-f579-3666-ad55-da50-250b</t>
  </si>
  <si>
    <t>Gminno-Miejski Zakład Budżetowy Gospodarki Komunalnej i Mieszkaniowej</t>
  </si>
  <si>
    <t>1988-aeca-00ef-2d76-7fff-916d-2086-e4e7</t>
  </si>
  <si>
    <t>Internat Zespołu Szkół Agrobiznesu</t>
  </si>
  <si>
    <t>2453-ae89-678a-e67d-b862-9bb0-ff2f-8823</t>
  </si>
  <si>
    <t>Gminno-Miejski Ośrodek Kultury,Sportu i Rekreacji</t>
  </si>
  <si>
    <t>023a-9d0e-764c-0518-60e0-9842-848f-94ee</t>
  </si>
  <si>
    <t xml:space="preserve">Jaworskie Centrum Medyczne Sp. z o.o. </t>
  </si>
  <si>
    <t>m. Jawor</t>
  </si>
  <si>
    <t>e443-1961-646e-c80e-2a91-6e90-c614-a14d</t>
  </si>
  <si>
    <t xml:space="preserve">Dom Pomocy Społecznej </t>
  </si>
  <si>
    <t>6513-4a95-2497-d5b5-30d8-4523-d772-b560</t>
  </si>
  <si>
    <t>Szkoła Podstawowa Nr 4</t>
  </si>
  <si>
    <t>da17-effe-fc80-840b-0ae7-0b7e-2085-c20e</t>
  </si>
  <si>
    <t>b601-0ede-454d-b4b8-fb0b-1d06-98ef-8dc5</t>
  </si>
  <si>
    <t>7b4d-58e4-b5d9-9f72-91da-7ac9-98d6-36ea</t>
  </si>
  <si>
    <t>Specjalny Ośrodek Szkolno-Wychowawczy</t>
  </si>
  <si>
    <t>ee5a-3683-97a4-e373-2b8e-2b18-509b-5833</t>
  </si>
  <si>
    <t>Gimnazjum Nr 1</t>
  </si>
  <si>
    <t>36e4-ee14-6558-6b67-4544-9f55-2283-6cd5</t>
  </si>
  <si>
    <t>Filia Nr 1 Miejskiej Biblioteki Publicznej</t>
  </si>
  <si>
    <t>3475-3a0a-9265-653b-b9df-844a-cad5-ee8b</t>
  </si>
  <si>
    <t>Jaworski Ośrodek Kultury</t>
  </si>
  <si>
    <t>9a4d-358b-5e4e-5f75-771f-7862-84dc-84b0</t>
  </si>
  <si>
    <t>Zespół Szkół w Jaworze</t>
  </si>
  <si>
    <t>73e3-1883-4b07-b8fb-2049-fdde-a46e-dfc5</t>
  </si>
  <si>
    <t>Gimnazjum Nr 2</t>
  </si>
  <si>
    <t>2103-fc13-6352-fd05-ce0c-7813-ad19-8029</t>
  </si>
  <si>
    <t>Powiatowe Centrum Kształcenia Zawodowego i Ustawicznego</t>
  </si>
  <si>
    <t>a926-0da1-ef47-c4a9-de7e-ec18-a121-44fd</t>
  </si>
  <si>
    <t>Europejskie Centrum Młodzieży Euroregionu NYSA</t>
  </si>
  <si>
    <t>0cbc-1bf5-5fae-5c89-4852-4968-2b54-2981</t>
  </si>
  <si>
    <t>c893-6268-6aef-f2cc-9beb-968a-54e1-c260</t>
  </si>
  <si>
    <t>Razem</t>
  </si>
  <si>
    <t>Zbigniew SKOWRON</t>
  </si>
  <si>
    <t>Jerzy Jan POKÓJ</t>
  </si>
  <si>
    <t>Hubert Wojciech PAPAJ</t>
  </si>
  <si>
    <t>Krzysztof Stanisław MRÓZ</t>
  </si>
  <si>
    <t>Kazimierz Sławomir KLIMEK</t>
  </si>
  <si>
    <t>Andrzej Jan DOBROWOLSKI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</si>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</sst>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8"/>
  <sheetViews>
    <sheetView tabSelected="1" workbookViewId="0"/>
  </sheetViews>
  <sheetFormatPr defaultRowHeight="15"/>
  <sheetData>
    <row r="1" spans="1:34">
      <c r="A1" t="s">
        <v>440</v>
      </c>
      <c r="B1" t="s">
        <v>439</v>
      </c>
      <c r="C1" t="s">
        <v>438</v>
      </c>
      <c r="D1" t="s">
        <v>437</v>
      </c>
      <c r="E1" t="s">
        <v>436</v>
      </c>
      <c r="F1" t="s">
        <v>435</v>
      </c>
      <c r="G1" t="s">
        <v>434</v>
      </c>
      <c r="H1" t="s">
        <v>433</v>
      </c>
      <c r="I1" t="s">
        <v>432</v>
      </c>
      <c r="J1" t="s">
        <v>431</v>
      </c>
      <c r="K1" t="s">
        <v>430</v>
      </c>
      <c r="L1" t="s">
        <v>429</v>
      </c>
      <c r="M1" t="s">
        <v>428</v>
      </c>
      <c r="N1" t="s">
        <v>427</v>
      </c>
      <c r="O1" t="s">
        <v>426</v>
      </c>
      <c r="P1" t="s">
        <v>425</v>
      </c>
      <c r="Q1" t="s">
        <v>424</v>
      </c>
      <c r="R1" t="s">
        <v>423</v>
      </c>
      <c r="S1" t="s">
        <v>422</v>
      </c>
      <c r="T1" t="s">
        <v>421</v>
      </c>
      <c r="U1" t="s">
        <v>420</v>
      </c>
      <c r="V1" t="s">
        <v>419</v>
      </c>
      <c r="W1" t="s">
        <v>418</v>
      </c>
      <c r="X1" t="s">
        <v>417</v>
      </c>
      <c r="Y1" t="s">
        <v>416</v>
      </c>
      <c r="Z1" t="s">
        <v>415</v>
      </c>
      <c r="AA1" t="s">
        <v>414</v>
      </c>
      <c r="AB1" t="s">
        <v>413</v>
      </c>
      <c r="AC1" t="s">
        <v>412</v>
      </c>
      <c r="AD1" t="s">
        <v>411</v>
      </c>
      <c r="AE1" t="s">
        <v>410</v>
      </c>
      <c r="AF1" t="s">
        <v>409</v>
      </c>
      <c r="AG1" t="s">
        <v>408</v>
      </c>
      <c r="AH1" t="s">
        <v>407</v>
      </c>
    </row>
    <row r="2" spans="1:34">
      <c r="A2" t="s">
        <v>406</v>
      </c>
      <c r="B2" t="s">
        <v>382</v>
      </c>
      <c r="C2" t="str">
        <f>"020501"</f>
        <v>020501</v>
      </c>
      <c r="D2" t="s">
        <v>75</v>
      </c>
      <c r="E2">
        <v>1</v>
      </c>
      <c r="F2">
        <v>2020</v>
      </c>
      <c r="G2">
        <v>1540</v>
      </c>
      <c r="H2">
        <v>650</v>
      </c>
      <c r="I2">
        <v>890</v>
      </c>
      <c r="J2">
        <v>0</v>
      </c>
      <c r="K2">
        <v>6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889</v>
      </c>
      <c r="T2">
        <v>0</v>
      </c>
      <c r="U2">
        <v>0</v>
      </c>
      <c r="V2">
        <v>889</v>
      </c>
      <c r="W2">
        <v>29</v>
      </c>
      <c r="X2">
        <v>7</v>
      </c>
      <c r="Y2">
        <v>22</v>
      </c>
      <c r="Z2">
        <v>0</v>
      </c>
      <c r="AA2">
        <v>860</v>
      </c>
      <c r="AB2">
        <v>123</v>
      </c>
      <c r="AC2">
        <v>45</v>
      </c>
      <c r="AD2">
        <v>345</v>
      </c>
      <c r="AE2">
        <v>230</v>
      </c>
      <c r="AF2">
        <v>43</v>
      </c>
      <c r="AG2">
        <v>74</v>
      </c>
      <c r="AH2">
        <v>860</v>
      </c>
    </row>
    <row r="3" spans="1:34">
      <c r="A3" t="s">
        <v>405</v>
      </c>
      <c r="B3" t="s">
        <v>382</v>
      </c>
      <c r="C3" t="str">
        <f>"020501"</f>
        <v>020501</v>
      </c>
      <c r="D3" t="s">
        <v>404</v>
      </c>
      <c r="E3">
        <v>2</v>
      </c>
      <c r="F3">
        <v>2170</v>
      </c>
      <c r="G3">
        <v>1638</v>
      </c>
      <c r="H3">
        <v>487</v>
      </c>
      <c r="I3">
        <v>1151</v>
      </c>
      <c r="J3">
        <v>1</v>
      </c>
      <c r="K3">
        <v>6</v>
      </c>
      <c r="L3">
        <v>2</v>
      </c>
      <c r="M3">
        <v>2</v>
      </c>
      <c r="N3">
        <v>0</v>
      </c>
      <c r="O3">
        <v>0</v>
      </c>
      <c r="P3">
        <v>0</v>
      </c>
      <c r="Q3">
        <v>0</v>
      </c>
      <c r="R3">
        <v>2</v>
      </c>
      <c r="S3">
        <v>1153</v>
      </c>
      <c r="T3">
        <v>2</v>
      </c>
      <c r="U3">
        <v>0</v>
      </c>
      <c r="V3">
        <v>1153</v>
      </c>
      <c r="W3">
        <v>49</v>
      </c>
      <c r="X3">
        <v>22</v>
      </c>
      <c r="Y3">
        <v>27</v>
      </c>
      <c r="Z3">
        <v>0</v>
      </c>
      <c r="AA3">
        <v>1104</v>
      </c>
      <c r="AB3">
        <v>165</v>
      </c>
      <c r="AC3">
        <v>76</v>
      </c>
      <c r="AD3">
        <v>355</v>
      </c>
      <c r="AE3">
        <v>299</v>
      </c>
      <c r="AF3">
        <v>63</v>
      </c>
      <c r="AG3">
        <v>146</v>
      </c>
      <c r="AH3">
        <v>1104</v>
      </c>
    </row>
    <row r="4" spans="1:34">
      <c r="A4" t="s">
        <v>403</v>
      </c>
      <c r="B4" t="s">
        <v>382</v>
      </c>
      <c r="C4" t="str">
        <f>"020501"</f>
        <v>020501</v>
      </c>
      <c r="D4" t="s">
        <v>402</v>
      </c>
      <c r="E4">
        <v>3</v>
      </c>
      <c r="F4">
        <v>1172</v>
      </c>
      <c r="G4">
        <v>890</v>
      </c>
      <c r="H4">
        <v>321</v>
      </c>
      <c r="I4">
        <v>569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569</v>
      </c>
      <c r="T4">
        <v>0</v>
      </c>
      <c r="U4">
        <v>0</v>
      </c>
      <c r="V4">
        <v>569</v>
      </c>
      <c r="W4">
        <v>21</v>
      </c>
      <c r="X4">
        <v>7</v>
      </c>
      <c r="Y4">
        <v>14</v>
      </c>
      <c r="Z4">
        <v>0</v>
      </c>
      <c r="AA4">
        <v>548</v>
      </c>
      <c r="AB4">
        <v>75</v>
      </c>
      <c r="AC4">
        <v>34</v>
      </c>
      <c r="AD4">
        <v>200</v>
      </c>
      <c r="AE4">
        <v>138</v>
      </c>
      <c r="AF4">
        <v>22</v>
      </c>
      <c r="AG4">
        <v>79</v>
      </c>
      <c r="AH4">
        <v>548</v>
      </c>
    </row>
    <row r="5" spans="1:34">
      <c r="A5" t="s">
        <v>401</v>
      </c>
      <c r="B5" t="s">
        <v>382</v>
      </c>
      <c r="C5" t="str">
        <f>"020501"</f>
        <v>020501</v>
      </c>
      <c r="D5" t="s">
        <v>400</v>
      </c>
      <c r="E5">
        <v>4</v>
      </c>
      <c r="F5">
        <v>1638</v>
      </c>
      <c r="G5">
        <v>1240</v>
      </c>
      <c r="H5">
        <v>512</v>
      </c>
      <c r="I5">
        <v>728</v>
      </c>
      <c r="J5">
        <v>0</v>
      </c>
      <c r="K5">
        <v>2</v>
      </c>
      <c r="L5">
        <v>4</v>
      </c>
      <c r="M5">
        <v>4</v>
      </c>
      <c r="N5">
        <v>0</v>
      </c>
      <c r="O5">
        <v>0</v>
      </c>
      <c r="P5">
        <v>0</v>
      </c>
      <c r="Q5">
        <v>0</v>
      </c>
      <c r="R5">
        <v>4</v>
      </c>
      <c r="S5">
        <v>731</v>
      </c>
      <c r="T5">
        <v>4</v>
      </c>
      <c r="U5">
        <v>0</v>
      </c>
      <c r="V5">
        <v>731</v>
      </c>
      <c r="W5">
        <v>35</v>
      </c>
      <c r="X5">
        <v>15</v>
      </c>
      <c r="Y5">
        <v>20</v>
      </c>
      <c r="Z5">
        <v>0</v>
      </c>
      <c r="AA5">
        <v>696</v>
      </c>
      <c r="AB5">
        <v>116</v>
      </c>
      <c r="AC5">
        <v>36</v>
      </c>
      <c r="AD5">
        <v>259</v>
      </c>
      <c r="AE5">
        <v>186</v>
      </c>
      <c r="AF5">
        <v>24</v>
      </c>
      <c r="AG5">
        <v>75</v>
      </c>
      <c r="AH5">
        <v>696</v>
      </c>
    </row>
    <row r="6" spans="1:34">
      <c r="A6" t="s">
        <v>399</v>
      </c>
      <c r="B6" t="s">
        <v>382</v>
      </c>
      <c r="C6" t="str">
        <f>"020501"</f>
        <v>020501</v>
      </c>
      <c r="D6" t="s">
        <v>398</v>
      </c>
      <c r="E6">
        <v>5</v>
      </c>
      <c r="F6">
        <v>1613</v>
      </c>
      <c r="G6">
        <v>1220</v>
      </c>
      <c r="H6">
        <v>604</v>
      </c>
      <c r="I6">
        <v>616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616</v>
      </c>
      <c r="T6">
        <v>0</v>
      </c>
      <c r="U6">
        <v>0</v>
      </c>
      <c r="V6">
        <v>616</v>
      </c>
      <c r="W6">
        <v>26</v>
      </c>
      <c r="X6">
        <v>8</v>
      </c>
      <c r="Y6">
        <v>18</v>
      </c>
      <c r="Z6">
        <v>0</v>
      </c>
      <c r="AA6">
        <v>590</v>
      </c>
      <c r="AB6">
        <v>95</v>
      </c>
      <c r="AC6">
        <v>35</v>
      </c>
      <c r="AD6">
        <v>241</v>
      </c>
      <c r="AE6">
        <v>153</v>
      </c>
      <c r="AF6">
        <v>21</v>
      </c>
      <c r="AG6">
        <v>45</v>
      </c>
      <c r="AH6">
        <v>590</v>
      </c>
    </row>
    <row r="7" spans="1:34">
      <c r="A7" t="s">
        <v>397</v>
      </c>
      <c r="B7" t="s">
        <v>382</v>
      </c>
      <c r="C7" t="str">
        <f>"020501"</f>
        <v>020501</v>
      </c>
      <c r="D7" t="s">
        <v>396</v>
      </c>
      <c r="E7">
        <v>6</v>
      </c>
      <c r="F7">
        <v>1605</v>
      </c>
      <c r="G7">
        <v>1220</v>
      </c>
      <c r="H7">
        <v>620</v>
      </c>
      <c r="I7">
        <v>600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600</v>
      </c>
      <c r="T7">
        <v>0</v>
      </c>
      <c r="U7">
        <v>0</v>
      </c>
      <c r="V7">
        <v>600</v>
      </c>
      <c r="W7">
        <v>39</v>
      </c>
      <c r="X7">
        <v>4</v>
      </c>
      <c r="Y7">
        <v>35</v>
      </c>
      <c r="Z7">
        <v>0</v>
      </c>
      <c r="AA7">
        <v>561</v>
      </c>
      <c r="AB7">
        <v>94</v>
      </c>
      <c r="AC7">
        <v>46</v>
      </c>
      <c r="AD7">
        <v>206</v>
      </c>
      <c r="AE7">
        <v>122</v>
      </c>
      <c r="AF7">
        <v>25</v>
      </c>
      <c r="AG7">
        <v>68</v>
      </c>
      <c r="AH7">
        <v>561</v>
      </c>
    </row>
    <row r="8" spans="1:34">
      <c r="A8" t="s">
        <v>395</v>
      </c>
      <c r="B8" t="s">
        <v>382</v>
      </c>
      <c r="C8" t="str">
        <f>"020501"</f>
        <v>020501</v>
      </c>
      <c r="D8" t="s">
        <v>394</v>
      </c>
      <c r="E8">
        <v>7</v>
      </c>
      <c r="F8">
        <v>1716</v>
      </c>
      <c r="G8">
        <v>1300</v>
      </c>
      <c r="H8">
        <v>395</v>
      </c>
      <c r="I8">
        <v>905</v>
      </c>
      <c r="J8">
        <v>0</v>
      </c>
      <c r="K8">
        <v>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905</v>
      </c>
      <c r="T8">
        <v>0</v>
      </c>
      <c r="U8">
        <v>0</v>
      </c>
      <c r="V8">
        <v>905</v>
      </c>
      <c r="W8">
        <v>28</v>
      </c>
      <c r="X8">
        <v>6</v>
      </c>
      <c r="Y8">
        <v>22</v>
      </c>
      <c r="Z8">
        <v>0</v>
      </c>
      <c r="AA8">
        <v>877</v>
      </c>
      <c r="AB8">
        <v>126</v>
      </c>
      <c r="AC8">
        <v>61</v>
      </c>
      <c r="AD8">
        <v>355</v>
      </c>
      <c r="AE8">
        <v>210</v>
      </c>
      <c r="AF8">
        <v>31</v>
      </c>
      <c r="AG8">
        <v>94</v>
      </c>
      <c r="AH8">
        <v>877</v>
      </c>
    </row>
    <row r="9" spans="1:34">
      <c r="A9" t="s">
        <v>393</v>
      </c>
      <c r="B9" t="s">
        <v>382</v>
      </c>
      <c r="C9" t="str">
        <f>"020501"</f>
        <v>020501</v>
      </c>
      <c r="D9" t="s">
        <v>392</v>
      </c>
      <c r="E9">
        <v>8</v>
      </c>
      <c r="F9">
        <v>1124</v>
      </c>
      <c r="G9">
        <v>860</v>
      </c>
      <c r="H9">
        <v>283</v>
      </c>
      <c r="I9">
        <v>577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577</v>
      </c>
      <c r="T9">
        <v>0</v>
      </c>
      <c r="U9">
        <v>0</v>
      </c>
      <c r="V9">
        <v>577</v>
      </c>
      <c r="W9">
        <v>15</v>
      </c>
      <c r="X9">
        <v>1</v>
      </c>
      <c r="Y9">
        <v>14</v>
      </c>
      <c r="Z9">
        <v>0</v>
      </c>
      <c r="AA9">
        <v>562</v>
      </c>
      <c r="AB9">
        <v>88</v>
      </c>
      <c r="AC9">
        <v>31</v>
      </c>
      <c r="AD9">
        <v>225</v>
      </c>
      <c r="AE9">
        <v>141</v>
      </c>
      <c r="AF9">
        <v>17</v>
      </c>
      <c r="AG9">
        <v>60</v>
      </c>
      <c r="AH9">
        <v>562</v>
      </c>
    </row>
    <row r="10" spans="1:34">
      <c r="A10" t="s">
        <v>391</v>
      </c>
      <c r="B10" t="s">
        <v>382</v>
      </c>
      <c r="C10" t="str">
        <f>"020501"</f>
        <v>020501</v>
      </c>
      <c r="D10" t="s">
        <v>390</v>
      </c>
      <c r="E10">
        <v>9</v>
      </c>
      <c r="F10">
        <v>1878</v>
      </c>
      <c r="G10">
        <v>1431</v>
      </c>
      <c r="H10">
        <v>633</v>
      </c>
      <c r="I10">
        <v>798</v>
      </c>
      <c r="J10">
        <v>0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1</v>
      </c>
      <c r="S10">
        <v>799</v>
      </c>
      <c r="T10">
        <v>1</v>
      </c>
      <c r="U10">
        <v>3</v>
      </c>
      <c r="V10">
        <v>796</v>
      </c>
      <c r="W10">
        <v>34</v>
      </c>
      <c r="X10">
        <v>8</v>
      </c>
      <c r="Y10">
        <v>19</v>
      </c>
      <c r="Z10">
        <v>0</v>
      </c>
      <c r="AA10">
        <v>762</v>
      </c>
      <c r="AB10">
        <v>115</v>
      </c>
      <c r="AC10">
        <v>46</v>
      </c>
      <c r="AD10">
        <v>298</v>
      </c>
      <c r="AE10">
        <v>181</v>
      </c>
      <c r="AF10">
        <v>38</v>
      </c>
      <c r="AG10">
        <v>84</v>
      </c>
      <c r="AH10">
        <v>762</v>
      </c>
    </row>
    <row r="11" spans="1:34">
      <c r="A11" t="s">
        <v>389</v>
      </c>
      <c r="B11" t="s">
        <v>382</v>
      </c>
      <c r="C11" t="str">
        <f>"020501"</f>
        <v>020501</v>
      </c>
      <c r="D11" t="s">
        <v>150</v>
      </c>
      <c r="E11">
        <v>10</v>
      </c>
      <c r="F11">
        <v>1808</v>
      </c>
      <c r="G11">
        <v>1379</v>
      </c>
      <c r="H11">
        <v>470</v>
      </c>
      <c r="I11">
        <v>909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909</v>
      </c>
      <c r="T11">
        <v>0</v>
      </c>
      <c r="U11">
        <v>0</v>
      </c>
      <c r="V11">
        <v>909</v>
      </c>
      <c r="W11">
        <v>27</v>
      </c>
      <c r="X11">
        <v>7</v>
      </c>
      <c r="Y11">
        <v>20</v>
      </c>
      <c r="Z11">
        <v>0</v>
      </c>
      <c r="AA11">
        <v>882</v>
      </c>
      <c r="AB11">
        <v>127</v>
      </c>
      <c r="AC11">
        <v>52</v>
      </c>
      <c r="AD11">
        <v>366</v>
      </c>
      <c r="AE11">
        <v>214</v>
      </c>
      <c r="AF11">
        <v>44</v>
      </c>
      <c r="AG11">
        <v>79</v>
      </c>
      <c r="AH11">
        <v>882</v>
      </c>
    </row>
    <row r="12" spans="1:34">
      <c r="A12" t="s">
        <v>388</v>
      </c>
      <c r="B12" t="s">
        <v>382</v>
      </c>
      <c r="C12" t="str">
        <f>"020501"</f>
        <v>020501</v>
      </c>
      <c r="D12" t="s">
        <v>150</v>
      </c>
      <c r="E12">
        <v>11</v>
      </c>
      <c r="F12">
        <v>1570</v>
      </c>
      <c r="G12">
        <v>1200</v>
      </c>
      <c r="H12">
        <v>364</v>
      </c>
      <c r="I12">
        <v>836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836</v>
      </c>
      <c r="T12">
        <v>0</v>
      </c>
      <c r="U12">
        <v>0</v>
      </c>
      <c r="V12">
        <v>836</v>
      </c>
      <c r="W12">
        <v>25</v>
      </c>
      <c r="X12">
        <v>10</v>
      </c>
      <c r="Y12">
        <v>15</v>
      </c>
      <c r="Z12">
        <v>0</v>
      </c>
      <c r="AA12">
        <v>811</v>
      </c>
      <c r="AB12">
        <v>107</v>
      </c>
      <c r="AC12">
        <v>44</v>
      </c>
      <c r="AD12">
        <v>359</v>
      </c>
      <c r="AE12">
        <v>193</v>
      </c>
      <c r="AF12">
        <v>43</v>
      </c>
      <c r="AG12">
        <v>65</v>
      </c>
      <c r="AH12">
        <v>811</v>
      </c>
    </row>
    <row r="13" spans="1:34">
      <c r="A13" t="s">
        <v>387</v>
      </c>
      <c r="B13" t="s">
        <v>382</v>
      </c>
      <c r="C13" t="str">
        <f>"020501"</f>
        <v>020501</v>
      </c>
      <c r="D13" t="s">
        <v>386</v>
      </c>
      <c r="E13">
        <v>12</v>
      </c>
      <c r="F13">
        <v>1193</v>
      </c>
      <c r="G13">
        <v>910</v>
      </c>
      <c r="H13">
        <v>403</v>
      </c>
      <c r="I13">
        <v>507</v>
      </c>
      <c r="J13">
        <v>0</v>
      </c>
      <c r="K13">
        <v>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507</v>
      </c>
      <c r="T13">
        <v>0</v>
      </c>
      <c r="U13">
        <v>0</v>
      </c>
      <c r="V13">
        <v>507</v>
      </c>
      <c r="W13">
        <v>21</v>
      </c>
      <c r="X13">
        <v>4</v>
      </c>
      <c r="Y13">
        <v>12</v>
      </c>
      <c r="Z13">
        <v>0</v>
      </c>
      <c r="AA13">
        <v>486</v>
      </c>
      <c r="AB13">
        <v>59</v>
      </c>
      <c r="AC13">
        <v>29</v>
      </c>
      <c r="AD13">
        <v>202</v>
      </c>
      <c r="AE13">
        <v>109</v>
      </c>
      <c r="AF13">
        <v>22</v>
      </c>
      <c r="AG13">
        <v>65</v>
      </c>
      <c r="AH13">
        <v>486</v>
      </c>
    </row>
    <row r="14" spans="1:34">
      <c r="A14" t="s">
        <v>385</v>
      </c>
      <c r="B14" t="s">
        <v>382</v>
      </c>
      <c r="C14" t="str">
        <f>"020501"</f>
        <v>020501</v>
      </c>
      <c r="D14" t="s">
        <v>384</v>
      </c>
      <c r="E14">
        <v>13</v>
      </c>
      <c r="F14">
        <v>59</v>
      </c>
      <c r="G14">
        <v>58</v>
      </c>
      <c r="H14">
        <v>30</v>
      </c>
      <c r="I14">
        <v>28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28</v>
      </c>
      <c r="T14">
        <v>0</v>
      </c>
      <c r="U14">
        <v>0</v>
      </c>
      <c r="V14">
        <v>28</v>
      </c>
      <c r="W14">
        <v>2</v>
      </c>
      <c r="X14">
        <v>0</v>
      </c>
      <c r="Y14">
        <v>2</v>
      </c>
      <c r="Z14">
        <v>0</v>
      </c>
      <c r="AA14">
        <v>26</v>
      </c>
      <c r="AB14">
        <v>1</v>
      </c>
      <c r="AC14">
        <v>5</v>
      </c>
      <c r="AD14">
        <v>9</v>
      </c>
      <c r="AE14">
        <v>4</v>
      </c>
      <c r="AF14">
        <v>2</v>
      </c>
      <c r="AG14">
        <v>5</v>
      </c>
      <c r="AH14">
        <v>26</v>
      </c>
    </row>
    <row r="15" spans="1:34">
      <c r="A15" t="s">
        <v>383</v>
      </c>
      <c r="B15" t="s">
        <v>382</v>
      </c>
      <c r="C15" t="str">
        <f>"020501"</f>
        <v>020501</v>
      </c>
      <c r="D15" t="s">
        <v>381</v>
      </c>
      <c r="E15">
        <v>14</v>
      </c>
      <c r="F15">
        <v>58</v>
      </c>
      <c r="G15">
        <v>93</v>
      </c>
      <c r="H15">
        <v>78</v>
      </c>
      <c r="I15">
        <v>15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15</v>
      </c>
      <c r="T15">
        <v>0</v>
      </c>
      <c r="U15">
        <v>0</v>
      </c>
      <c r="V15">
        <v>15</v>
      </c>
      <c r="W15">
        <v>2</v>
      </c>
      <c r="X15">
        <v>0</v>
      </c>
      <c r="Y15">
        <v>2</v>
      </c>
      <c r="Z15">
        <v>0</v>
      </c>
      <c r="AA15">
        <v>13</v>
      </c>
      <c r="AB15">
        <v>3</v>
      </c>
      <c r="AC15">
        <v>0</v>
      </c>
      <c r="AD15">
        <v>5</v>
      </c>
      <c r="AE15">
        <v>3</v>
      </c>
      <c r="AF15">
        <v>0</v>
      </c>
      <c r="AG15">
        <v>2</v>
      </c>
      <c r="AH15">
        <v>13</v>
      </c>
    </row>
    <row r="16" spans="1:34">
      <c r="A16" t="s">
        <v>380</v>
      </c>
      <c r="B16" t="s">
        <v>362</v>
      </c>
      <c r="C16" t="str">
        <f>"020502"</f>
        <v>020502</v>
      </c>
      <c r="D16" t="s">
        <v>379</v>
      </c>
      <c r="E16">
        <v>1</v>
      </c>
      <c r="F16">
        <v>1313</v>
      </c>
      <c r="G16">
        <v>1000</v>
      </c>
      <c r="H16">
        <v>402</v>
      </c>
      <c r="I16">
        <v>598</v>
      </c>
      <c r="J16">
        <v>2</v>
      </c>
      <c r="K16">
        <v>13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598</v>
      </c>
      <c r="T16">
        <v>0</v>
      </c>
      <c r="U16">
        <v>0</v>
      </c>
      <c r="V16">
        <v>598</v>
      </c>
      <c r="W16">
        <v>33</v>
      </c>
      <c r="X16">
        <v>8</v>
      </c>
      <c r="Y16">
        <v>25</v>
      </c>
      <c r="Z16">
        <v>0</v>
      </c>
      <c r="AA16">
        <v>565</v>
      </c>
      <c r="AB16">
        <v>100</v>
      </c>
      <c r="AC16">
        <v>28</v>
      </c>
      <c r="AD16">
        <v>179</v>
      </c>
      <c r="AE16">
        <v>145</v>
      </c>
      <c r="AF16">
        <v>66</v>
      </c>
      <c r="AG16">
        <v>47</v>
      </c>
      <c r="AH16">
        <v>565</v>
      </c>
    </row>
    <row r="17" spans="1:34">
      <c r="A17" t="s">
        <v>378</v>
      </c>
      <c r="B17" t="s">
        <v>362</v>
      </c>
      <c r="C17" t="str">
        <f>"020502"</f>
        <v>020502</v>
      </c>
      <c r="D17" t="s">
        <v>377</v>
      </c>
      <c r="E17">
        <v>2</v>
      </c>
      <c r="F17">
        <v>1151</v>
      </c>
      <c r="G17">
        <v>890</v>
      </c>
      <c r="H17">
        <v>377</v>
      </c>
      <c r="I17">
        <v>513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513</v>
      </c>
      <c r="T17">
        <v>0</v>
      </c>
      <c r="U17">
        <v>0</v>
      </c>
      <c r="V17">
        <v>513</v>
      </c>
      <c r="W17">
        <v>28</v>
      </c>
      <c r="X17">
        <v>9</v>
      </c>
      <c r="Y17">
        <v>19</v>
      </c>
      <c r="Z17">
        <v>0</v>
      </c>
      <c r="AA17">
        <v>485</v>
      </c>
      <c r="AB17">
        <v>80</v>
      </c>
      <c r="AC17">
        <v>36</v>
      </c>
      <c r="AD17">
        <v>133</v>
      </c>
      <c r="AE17">
        <v>127</v>
      </c>
      <c r="AF17">
        <v>66</v>
      </c>
      <c r="AG17">
        <v>43</v>
      </c>
      <c r="AH17">
        <v>485</v>
      </c>
    </row>
    <row r="18" spans="1:34">
      <c r="A18" t="s">
        <v>376</v>
      </c>
      <c r="B18" t="s">
        <v>362</v>
      </c>
      <c r="C18" t="str">
        <f>"020502"</f>
        <v>020502</v>
      </c>
      <c r="D18" t="s">
        <v>375</v>
      </c>
      <c r="E18">
        <v>3</v>
      </c>
      <c r="F18">
        <v>1277</v>
      </c>
      <c r="G18">
        <v>970</v>
      </c>
      <c r="H18">
        <v>410</v>
      </c>
      <c r="I18">
        <v>560</v>
      </c>
      <c r="J18">
        <v>0</v>
      </c>
      <c r="K18">
        <v>1</v>
      </c>
      <c r="L18">
        <v>2</v>
      </c>
      <c r="M18">
        <v>2</v>
      </c>
      <c r="N18">
        <v>0</v>
      </c>
      <c r="O18">
        <v>0</v>
      </c>
      <c r="P18">
        <v>0</v>
      </c>
      <c r="Q18">
        <v>0</v>
      </c>
      <c r="R18">
        <v>2</v>
      </c>
      <c r="S18">
        <v>562</v>
      </c>
      <c r="T18">
        <v>2</v>
      </c>
      <c r="U18">
        <v>0</v>
      </c>
      <c r="V18">
        <v>562</v>
      </c>
      <c r="W18">
        <v>35</v>
      </c>
      <c r="X18">
        <v>11</v>
      </c>
      <c r="Y18">
        <v>24</v>
      </c>
      <c r="Z18">
        <v>0</v>
      </c>
      <c r="AA18">
        <v>527</v>
      </c>
      <c r="AB18">
        <v>79</v>
      </c>
      <c r="AC18">
        <v>33</v>
      </c>
      <c r="AD18">
        <v>180</v>
      </c>
      <c r="AE18">
        <v>134</v>
      </c>
      <c r="AF18">
        <v>55</v>
      </c>
      <c r="AG18">
        <v>46</v>
      </c>
      <c r="AH18">
        <v>527</v>
      </c>
    </row>
    <row r="19" spans="1:34">
      <c r="A19" t="s">
        <v>374</v>
      </c>
      <c r="B19" t="s">
        <v>362</v>
      </c>
      <c r="C19" t="str">
        <f>"020502"</f>
        <v>020502</v>
      </c>
      <c r="D19" t="s">
        <v>373</v>
      </c>
      <c r="E19">
        <v>4</v>
      </c>
      <c r="F19">
        <v>756</v>
      </c>
      <c r="G19">
        <v>580</v>
      </c>
      <c r="H19">
        <v>308</v>
      </c>
      <c r="I19">
        <v>272</v>
      </c>
      <c r="J19">
        <v>0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272</v>
      </c>
      <c r="T19">
        <v>0</v>
      </c>
      <c r="U19">
        <v>0</v>
      </c>
      <c r="V19">
        <v>272</v>
      </c>
      <c r="W19">
        <v>20</v>
      </c>
      <c r="X19">
        <v>5</v>
      </c>
      <c r="Y19">
        <v>15</v>
      </c>
      <c r="Z19">
        <v>0</v>
      </c>
      <c r="AA19">
        <v>252</v>
      </c>
      <c r="AB19">
        <v>39</v>
      </c>
      <c r="AC19">
        <v>22</v>
      </c>
      <c r="AD19">
        <v>89</v>
      </c>
      <c r="AE19">
        <v>59</v>
      </c>
      <c r="AF19">
        <v>25</v>
      </c>
      <c r="AG19">
        <v>18</v>
      </c>
      <c r="AH19">
        <v>252</v>
      </c>
    </row>
    <row r="20" spans="1:34">
      <c r="A20" t="s">
        <v>372</v>
      </c>
      <c r="B20" t="s">
        <v>362</v>
      </c>
      <c r="C20" t="str">
        <f>"020502"</f>
        <v>020502</v>
      </c>
      <c r="D20" t="s">
        <v>102</v>
      </c>
      <c r="E20">
        <v>5</v>
      </c>
      <c r="F20">
        <v>489</v>
      </c>
      <c r="G20">
        <v>370</v>
      </c>
      <c r="H20">
        <v>194</v>
      </c>
      <c r="I20">
        <v>176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176</v>
      </c>
      <c r="T20">
        <v>0</v>
      </c>
      <c r="U20">
        <v>0</v>
      </c>
      <c r="V20">
        <v>176</v>
      </c>
      <c r="W20">
        <v>6</v>
      </c>
      <c r="X20">
        <v>0</v>
      </c>
      <c r="Y20">
        <v>6</v>
      </c>
      <c r="Z20">
        <v>0</v>
      </c>
      <c r="AA20">
        <v>170</v>
      </c>
      <c r="AB20">
        <v>18</v>
      </c>
      <c r="AC20">
        <v>14</v>
      </c>
      <c r="AD20">
        <v>56</v>
      </c>
      <c r="AE20">
        <v>34</v>
      </c>
      <c r="AF20">
        <v>35</v>
      </c>
      <c r="AG20">
        <v>13</v>
      </c>
      <c r="AH20">
        <v>170</v>
      </c>
    </row>
    <row r="21" spans="1:34">
      <c r="A21" t="s">
        <v>371</v>
      </c>
      <c r="B21" t="s">
        <v>362</v>
      </c>
      <c r="C21" t="str">
        <f>"020502"</f>
        <v>020502</v>
      </c>
      <c r="D21" t="s">
        <v>102</v>
      </c>
      <c r="E21">
        <v>6</v>
      </c>
      <c r="F21">
        <v>640</v>
      </c>
      <c r="G21">
        <v>500</v>
      </c>
      <c r="H21">
        <v>261</v>
      </c>
      <c r="I21">
        <v>239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239</v>
      </c>
      <c r="T21">
        <v>0</v>
      </c>
      <c r="U21">
        <v>0</v>
      </c>
      <c r="V21">
        <v>239</v>
      </c>
      <c r="W21">
        <v>2</v>
      </c>
      <c r="X21">
        <v>0</v>
      </c>
      <c r="Y21">
        <v>2</v>
      </c>
      <c r="Z21">
        <v>0</v>
      </c>
      <c r="AA21">
        <v>237</v>
      </c>
      <c r="AB21">
        <v>39</v>
      </c>
      <c r="AC21">
        <v>9</v>
      </c>
      <c r="AD21">
        <v>73</v>
      </c>
      <c r="AE21">
        <v>42</v>
      </c>
      <c r="AF21">
        <v>43</v>
      </c>
      <c r="AG21">
        <v>31</v>
      </c>
      <c r="AH21">
        <v>237</v>
      </c>
    </row>
    <row r="22" spans="1:34">
      <c r="A22" t="s">
        <v>370</v>
      </c>
      <c r="B22" t="s">
        <v>362</v>
      </c>
      <c r="C22" t="str">
        <f>"020502"</f>
        <v>020502</v>
      </c>
      <c r="D22" t="s">
        <v>102</v>
      </c>
      <c r="E22">
        <v>7</v>
      </c>
      <c r="F22">
        <v>725</v>
      </c>
      <c r="G22">
        <v>550</v>
      </c>
      <c r="H22">
        <v>330</v>
      </c>
      <c r="I22">
        <v>220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220</v>
      </c>
      <c r="T22">
        <v>0</v>
      </c>
      <c r="U22">
        <v>0</v>
      </c>
      <c r="V22">
        <v>220</v>
      </c>
      <c r="W22">
        <v>15</v>
      </c>
      <c r="X22">
        <v>1</v>
      </c>
      <c r="Y22">
        <v>14</v>
      </c>
      <c r="Z22">
        <v>0</v>
      </c>
      <c r="AA22">
        <v>205</v>
      </c>
      <c r="AB22">
        <v>21</v>
      </c>
      <c r="AC22">
        <v>19</v>
      </c>
      <c r="AD22">
        <v>73</v>
      </c>
      <c r="AE22">
        <v>41</v>
      </c>
      <c r="AF22">
        <v>30</v>
      </c>
      <c r="AG22">
        <v>21</v>
      </c>
      <c r="AH22">
        <v>205</v>
      </c>
    </row>
    <row r="23" spans="1:34">
      <c r="A23" t="s">
        <v>369</v>
      </c>
      <c r="B23" t="s">
        <v>362</v>
      </c>
      <c r="C23" t="str">
        <f>"020502"</f>
        <v>020502</v>
      </c>
      <c r="D23" t="s">
        <v>97</v>
      </c>
      <c r="E23">
        <v>8</v>
      </c>
      <c r="F23">
        <v>653</v>
      </c>
      <c r="G23">
        <v>500</v>
      </c>
      <c r="H23">
        <v>245</v>
      </c>
      <c r="I23">
        <v>255</v>
      </c>
      <c r="J23">
        <v>0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255</v>
      </c>
      <c r="T23">
        <v>0</v>
      </c>
      <c r="U23">
        <v>0</v>
      </c>
      <c r="V23">
        <v>255</v>
      </c>
      <c r="W23">
        <v>17</v>
      </c>
      <c r="X23">
        <v>3</v>
      </c>
      <c r="Y23">
        <v>14</v>
      </c>
      <c r="Z23">
        <v>0</v>
      </c>
      <c r="AA23">
        <v>238</v>
      </c>
      <c r="AB23">
        <v>50</v>
      </c>
      <c r="AC23">
        <v>13</v>
      </c>
      <c r="AD23">
        <v>58</v>
      </c>
      <c r="AE23">
        <v>60</v>
      </c>
      <c r="AF23">
        <v>16</v>
      </c>
      <c r="AG23">
        <v>41</v>
      </c>
      <c r="AH23">
        <v>238</v>
      </c>
    </row>
    <row r="24" spans="1:34">
      <c r="A24" t="s">
        <v>368</v>
      </c>
      <c r="B24" t="s">
        <v>362</v>
      </c>
      <c r="C24" t="str">
        <f>"020502"</f>
        <v>020502</v>
      </c>
      <c r="D24" t="s">
        <v>102</v>
      </c>
      <c r="E24">
        <v>9</v>
      </c>
      <c r="F24">
        <v>782</v>
      </c>
      <c r="G24">
        <v>500</v>
      </c>
      <c r="H24">
        <v>229</v>
      </c>
      <c r="I24">
        <v>271</v>
      </c>
      <c r="J24">
        <v>0</v>
      </c>
      <c r="K24">
        <v>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271</v>
      </c>
      <c r="T24">
        <v>0</v>
      </c>
      <c r="U24">
        <v>0</v>
      </c>
      <c r="V24">
        <v>271</v>
      </c>
      <c r="W24">
        <v>10</v>
      </c>
      <c r="X24">
        <v>1</v>
      </c>
      <c r="Y24">
        <v>9</v>
      </c>
      <c r="Z24">
        <v>0</v>
      </c>
      <c r="AA24">
        <v>261</v>
      </c>
      <c r="AB24">
        <v>20</v>
      </c>
      <c r="AC24">
        <v>18</v>
      </c>
      <c r="AD24">
        <v>92</v>
      </c>
      <c r="AE24">
        <v>62</v>
      </c>
      <c r="AF24">
        <v>35</v>
      </c>
      <c r="AG24">
        <v>34</v>
      </c>
      <c r="AH24">
        <v>261</v>
      </c>
    </row>
    <row r="25" spans="1:34">
      <c r="A25" t="s">
        <v>367</v>
      </c>
      <c r="B25" t="s">
        <v>362</v>
      </c>
      <c r="C25" t="str">
        <f>"020502"</f>
        <v>020502</v>
      </c>
      <c r="D25" t="s">
        <v>102</v>
      </c>
      <c r="E25">
        <v>10</v>
      </c>
      <c r="F25">
        <v>360</v>
      </c>
      <c r="G25">
        <v>280</v>
      </c>
      <c r="H25">
        <v>182</v>
      </c>
      <c r="I25">
        <v>98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98</v>
      </c>
      <c r="T25">
        <v>0</v>
      </c>
      <c r="U25">
        <v>0</v>
      </c>
      <c r="V25">
        <v>98</v>
      </c>
      <c r="W25">
        <v>4</v>
      </c>
      <c r="X25">
        <v>1</v>
      </c>
      <c r="Y25">
        <v>3</v>
      </c>
      <c r="Z25">
        <v>0</v>
      </c>
      <c r="AA25">
        <v>94</v>
      </c>
      <c r="AB25">
        <v>20</v>
      </c>
      <c r="AC25">
        <v>4</v>
      </c>
      <c r="AD25">
        <v>17</v>
      </c>
      <c r="AE25">
        <v>11</v>
      </c>
      <c r="AF25">
        <v>11</v>
      </c>
      <c r="AG25">
        <v>31</v>
      </c>
      <c r="AH25">
        <v>94</v>
      </c>
    </row>
    <row r="26" spans="1:34">
      <c r="A26" t="s">
        <v>366</v>
      </c>
      <c r="B26" t="s">
        <v>362</v>
      </c>
      <c r="C26" t="str">
        <f>"020502"</f>
        <v>020502</v>
      </c>
      <c r="D26" t="s">
        <v>102</v>
      </c>
      <c r="E26">
        <v>11</v>
      </c>
      <c r="F26">
        <v>424</v>
      </c>
      <c r="G26">
        <v>330</v>
      </c>
      <c r="H26">
        <v>172</v>
      </c>
      <c r="I26">
        <v>158</v>
      </c>
      <c r="J26">
        <v>0</v>
      </c>
      <c r="K26">
        <v>2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  <c r="R26">
        <v>1</v>
      </c>
      <c r="S26">
        <v>159</v>
      </c>
      <c r="T26">
        <v>1</v>
      </c>
      <c r="U26">
        <v>0</v>
      </c>
      <c r="V26">
        <v>159</v>
      </c>
      <c r="W26">
        <v>3</v>
      </c>
      <c r="X26">
        <v>0</v>
      </c>
      <c r="Y26">
        <v>3</v>
      </c>
      <c r="Z26">
        <v>0</v>
      </c>
      <c r="AA26">
        <v>156</v>
      </c>
      <c r="AB26">
        <v>27</v>
      </c>
      <c r="AC26">
        <v>18</v>
      </c>
      <c r="AD26">
        <v>49</v>
      </c>
      <c r="AE26">
        <v>17</v>
      </c>
      <c r="AF26">
        <v>15</v>
      </c>
      <c r="AG26">
        <v>30</v>
      </c>
      <c r="AH26">
        <v>156</v>
      </c>
    </row>
    <row r="27" spans="1:34">
      <c r="A27" t="s">
        <v>365</v>
      </c>
      <c r="B27" t="s">
        <v>362</v>
      </c>
      <c r="C27" t="str">
        <f>"020502"</f>
        <v>020502</v>
      </c>
      <c r="D27" t="s">
        <v>364</v>
      </c>
      <c r="E27">
        <v>12</v>
      </c>
      <c r="F27">
        <v>47</v>
      </c>
      <c r="G27">
        <v>45</v>
      </c>
      <c r="H27">
        <v>20</v>
      </c>
      <c r="I27">
        <v>25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25</v>
      </c>
      <c r="T27">
        <v>0</v>
      </c>
      <c r="U27">
        <v>0</v>
      </c>
      <c r="V27">
        <v>25</v>
      </c>
      <c r="W27">
        <v>0</v>
      </c>
      <c r="X27">
        <v>0</v>
      </c>
      <c r="Y27">
        <v>0</v>
      </c>
      <c r="Z27">
        <v>0</v>
      </c>
      <c r="AA27">
        <v>25</v>
      </c>
      <c r="AB27">
        <v>2</v>
      </c>
      <c r="AC27">
        <v>2</v>
      </c>
      <c r="AD27">
        <v>5</v>
      </c>
      <c r="AE27">
        <v>4</v>
      </c>
      <c r="AF27">
        <v>8</v>
      </c>
      <c r="AG27">
        <v>4</v>
      </c>
      <c r="AH27">
        <v>25</v>
      </c>
    </row>
    <row r="28" spans="1:34">
      <c r="A28" t="s">
        <v>363</v>
      </c>
      <c r="B28" t="s">
        <v>362</v>
      </c>
      <c r="C28" t="str">
        <f>"020502"</f>
        <v>020502</v>
      </c>
      <c r="D28" t="s">
        <v>361</v>
      </c>
      <c r="E28">
        <v>13</v>
      </c>
      <c r="F28">
        <v>74</v>
      </c>
      <c r="G28">
        <v>67</v>
      </c>
      <c r="H28">
        <v>58</v>
      </c>
      <c r="I28">
        <v>9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9</v>
      </c>
      <c r="T28">
        <v>0</v>
      </c>
      <c r="U28">
        <v>0</v>
      </c>
      <c r="V28">
        <v>9</v>
      </c>
      <c r="W28">
        <v>0</v>
      </c>
      <c r="X28">
        <v>0</v>
      </c>
      <c r="Y28">
        <v>0</v>
      </c>
      <c r="Z28">
        <v>0</v>
      </c>
      <c r="AA28">
        <v>9</v>
      </c>
      <c r="AB28">
        <v>2</v>
      </c>
      <c r="AC28">
        <v>3</v>
      </c>
      <c r="AD28">
        <v>2</v>
      </c>
      <c r="AE28">
        <v>2</v>
      </c>
      <c r="AF28">
        <v>0</v>
      </c>
      <c r="AG28">
        <v>0</v>
      </c>
      <c r="AH28">
        <v>9</v>
      </c>
    </row>
    <row r="29" spans="1:34">
      <c r="A29" t="s">
        <v>360</v>
      </c>
      <c r="B29" t="s">
        <v>355</v>
      </c>
      <c r="C29" t="str">
        <f>"020503"</f>
        <v>020503</v>
      </c>
      <c r="D29" t="s">
        <v>227</v>
      </c>
      <c r="E29">
        <v>1</v>
      </c>
      <c r="F29">
        <v>1397</v>
      </c>
      <c r="G29">
        <v>1070</v>
      </c>
      <c r="H29">
        <v>442</v>
      </c>
      <c r="I29">
        <v>628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628</v>
      </c>
      <c r="T29">
        <v>0</v>
      </c>
      <c r="U29">
        <v>0</v>
      </c>
      <c r="V29">
        <v>628</v>
      </c>
      <c r="W29">
        <v>26</v>
      </c>
      <c r="X29">
        <v>5</v>
      </c>
      <c r="Y29">
        <v>21</v>
      </c>
      <c r="Z29">
        <v>0</v>
      </c>
      <c r="AA29">
        <v>602</v>
      </c>
      <c r="AB29">
        <v>75</v>
      </c>
      <c r="AC29">
        <v>27</v>
      </c>
      <c r="AD29">
        <v>265</v>
      </c>
      <c r="AE29">
        <v>94</v>
      </c>
      <c r="AF29">
        <v>14</v>
      </c>
      <c r="AG29">
        <v>127</v>
      </c>
      <c r="AH29">
        <v>602</v>
      </c>
    </row>
    <row r="30" spans="1:34">
      <c r="A30" t="s">
        <v>359</v>
      </c>
      <c r="B30" t="s">
        <v>355</v>
      </c>
      <c r="C30" t="str">
        <f>"020503"</f>
        <v>020503</v>
      </c>
      <c r="D30" t="s">
        <v>102</v>
      </c>
      <c r="E30">
        <v>2</v>
      </c>
      <c r="F30">
        <v>482</v>
      </c>
      <c r="G30">
        <v>370</v>
      </c>
      <c r="H30">
        <v>120</v>
      </c>
      <c r="I30">
        <v>250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250</v>
      </c>
      <c r="T30">
        <v>0</v>
      </c>
      <c r="U30">
        <v>0</v>
      </c>
      <c r="V30">
        <v>250</v>
      </c>
      <c r="W30">
        <v>6</v>
      </c>
      <c r="X30">
        <v>1</v>
      </c>
      <c r="Y30">
        <v>5</v>
      </c>
      <c r="Z30">
        <v>0</v>
      </c>
      <c r="AA30">
        <v>244</v>
      </c>
      <c r="AB30">
        <v>23</v>
      </c>
      <c r="AC30">
        <v>13</v>
      </c>
      <c r="AD30">
        <v>121</v>
      </c>
      <c r="AE30">
        <v>29</v>
      </c>
      <c r="AF30">
        <v>10</v>
      </c>
      <c r="AG30">
        <v>48</v>
      </c>
      <c r="AH30">
        <v>244</v>
      </c>
    </row>
    <row r="31" spans="1:34">
      <c r="A31" t="s">
        <v>358</v>
      </c>
      <c r="B31" t="s">
        <v>355</v>
      </c>
      <c r="C31" t="str">
        <f>"020503"</f>
        <v>020503</v>
      </c>
      <c r="D31" t="s">
        <v>357</v>
      </c>
      <c r="E31">
        <v>3</v>
      </c>
      <c r="F31">
        <v>947</v>
      </c>
      <c r="G31">
        <v>719</v>
      </c>
      <c r="H31">
        <v>389</v>
      </c>
      <c r="I31">
        <v>330</v>
      </c>
      <c r="J31">
        <v>0</v>
      </c>
      <c r="K31">
        <v>3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330</v>
      </c>
      <c r="T31">
        <v>0</v>
      </c>
      <c r="U31">
        <v>0</v>
      </c>
      <c r="V31">
        <v>330</v>
      </c>
      <c r="W31">
        <v>17</v>
      </c>
      <c r="X31">
        <v>0</v>
      </c>
      <c r="Y31">
        <v>17</v>
      </c>
      <c r="Z31">
        <v>0</v>
      </c>
      <c r="AA31">
        <v>313</v>
      </c>
      <c r="AB31">
        <v>41</v>
      </c>
      <c r="AC31">
        <v>19</v>
      </c>
      <c r="AD31">
        <v>142</v>
      </c>
      <c r="AE31">
        <v>59</v>
      </c>
      <c r="AF31">
        <v>13</v>
      </c>
      <c r="AG31">
        <v>39</v>
      </c>
      <c r="AH31">
        <v>313</v>
      </c>
    </row>
    <row r="32" spans="1:34">
      <c r="A32" t="s">
        <v>356</v>
      </c>
      <c r="B32" t="s">
        <v>355</v>
      </c>
      <c r="C32" t="str">
        <f>"020503"</f>
        <v>020503</v>
      </c>
      <c r="D32" t="s">
        <v>109</v>
      </c>
      <c r="E32">
        <v>4</v>
      </c>
      <c r="F32">
        <v>1113</v>
      </c>
      <c r="G32">
        <v>850</v>
      </c>
      <c r="H32">
        <v>414</v>
      </c>
      <c r="I32">
        <v>436</v>
      </c>
      <c r="J32">
        <v>0</v>
      </c>
      <c r="K32">
        <v>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436</v>
      </c>
      <c r="T32">
        <v>0</v>
      </c>
      <c r="U32">
        <v>0</v>
      </c>
      <c r="V32">
        <v>436</v>
      </c>
      <c r="W32">
        <v>10</v>
      </c>
      <c r="X32">
        <v>4</v>
      </c>
      <c r="Y32">
        <v>6</v>
      </c>
      <c r="Z32">
        <v>0</v>
      </c>
      <c r="AA32">
        <v>426</v>
      </c>
      <c r="AB32">
        <v>44</v>
      </c>
      <c r="AC32">
        <v>14</v>
      </c>
      <c r="AD32">
        <v>196</v>
      </c>
      <c r="AE32">
        <v>73</v>
      </c>
      <c r="AF32">
        <v>22</v>
      </c>
      <c r="AG32">
        <v>77</v>
      </c>
      <c r="AH32">
        <v>426</v>
      </c>
    </row>
    <row r="33" spans="1:34">
      <c r="A33" t="s">
        <v>354</v>
      </c>
      <c r="B33" t="s">
        <v>349</v>
      </c>
      <c r="C33" t="str">
        <f>"020504"</f>
        <v>020504</v>
      </c>
      <c r="D33" t="s">
        <v>353</v>
      </c>
      <c r="E33">
        <v>1</v>
      </c>
      <c r="F33">
        <v>1004</v>
      </c>
      <c r="G33">
        <v>770</v>
      </c>
      <c r="H33">
        <v>356</v>
      </c>
      <c r="I33">
        <v>414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414</v>
      </c>
      <c r="T33">
        <v>0</v>
      </c>
      <c r="U33">
        <v>0</v>
      </c>
      <c r="V33">
        <v>414</v>
      </c>
      <c r="W33">
        <v>9</v>
      </c>
      <c r="X33">
        <v>0</v>
      </c>
      <c r="Y33">
        <v>9</v>
      </c>
      <c r="Z33">
        <v>0</v>
      </c>
      <c r="AA33">
        <v>405</v>
      </c>
      <c r="AB33">
        <v>64</v>
      </c>
      <c r="AC33">
        <v>24</v>
      </c>
      <c r="AD33">
        <v>136</v>
      </c>
      <c r="AE33">
        <v>81</v>
      </c>
      <c r="AF33">
        <v>30</v>
      </c>
      <c r="AG33">
        <v>70</v>
      </c>
      <c r="AH33">
        <v>405</v>
      </c>
    </row>
    <row r="34" spans="1:34">
      <c r="A34" t="s">
        <v>352</v>
      </c>
      <c r="B34" t="s">
        <v>349</v>
      </c>
      <c r="C34" t="str">
        <f>"020504"</f>
        <v>020504</v>
      </c>
      <c r="D34" t="s">
        <v>351</v>
      </c>
      <c r="E34">
        <v>2</v>
      </c>
      <c r="F34">
        <v>1166</v>
      </c>
      <c r="G34">
        <v>900</v>
      </c>
      <c r="H34">
        <v>416</v>
      </c>
      <c r="I34">
        <v>484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484</v>
      </c>
      <c r="T34">
        <v>0</v>
      </c>
      <c r="U34">
        <v>0</v>
      </c>
      <c r="V34">
        <v>484</v>
      </c>
      <c r="W34">
        <v>22</v>
      </c>
      <c r="X34">
        <v>7</v>
      </c>
      <c r="Y34">
        <v>15</v>
      </c>
      <c r="Z34">
        <v>0</v>
      </c>
      <c r="AA34">
        <v>462</v>
      </c>
      <c r="AB34">
        <v>75</v>
      </c>
      <c r="AC34">
        <v>28</v>
      </c>
      <c r="AD34">
        <v>143</v>
      </c>
      <c r="AE34">
        <v>87</v>
      </c>
      <c r="AF34">
        <v>26</v>
      </c>
      <c r="AG34">
        <v>103</v>
      </c>
      <c r="AH34">
        <v>462</v>
      </c>
    </row>
    <row r="35" spans="1:34">
      <c r="A35" t="s">
        <v>350</v>
      </c>
      <c r="B35" t="s">
        <v>349</v>
      </c>
      <c r="C35" t="str">
        <f>"020504"</f>
        <v>020504</v>
      </c>
      <c r="D35" t="s">
        <v>348</v>
      </c>
      <c r="E35">
        <v>3</v>
      </c>
      <c r="F35">
        <v>1102</v>
      </c>
      <c r="G35">
        <v>840</v>
      </c>
      <c r="H35">
        <v>366</v>
      </c>
      <c r="I35">
        <v>474</v>
      </c>
      <c r="J35">
        <v>0</v>
      </c>
      <c r="K35">
        <v>3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474</v>
      </c>
      <c r="T35">
        <v>0</v>
      </c>
      <c r="U35">
        <v>0</v>
      </c>
      <c r="V35">
        <v>474</v>
      </c>
      <c r="W35">
        <v>15</v>
      </c>
      <c r="X35">
        <v>4</v>
      </c>
      <c r="Y35">
        <v>11</v>
      </c>
      <c r="Z35">
        <v>0</v>
      </c>
      <c r="AA35">
        <v>459</v>
      </c>
      <c r="AB35">
        <v>71</v>
      </c>
      <c r="AC35">
        <v>30</v>
      </c>
      <c r="AD35">
        <v>166</v>
      </c>
      <c r="AE35">
        <v>75</v>
      </c>
      <c r="AF35">
        <v>23</v>
      </c>
      <c r="AG35">
        <v>94</v>
      </c>
      <c r="AH35">
        <v>459</v>
      </c>
    </row>
    <row r="36" spans="1:34">
      <c r="A36" t="s">
        <v>347</v>
      </c>
      <c r="B36" t="s">
        <v>344</v>
      </c>
      <c r="C36" t="str">
        <f>"020505"</f>
        <v>020505</v>
      </c>
      <c r="D36" t="s">
        <v>346</v>
      </c>
      <c r="E36">
        <v>1</v>
      </c>
      <c r="F36">
        <v>1927</v>
      </c>
      <c r="G36">
        <v>1470</v>
      </c>
      <c r="H36">
        <v>576</v>
      </c>
      <c r="I36">
        <v>894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894</v>
      </c>
      <c r="T36">
        <v>0</v>
      </c>
      <c r="U36">
        <v>0</v>
      </c>
      <c r="V36">
        <v>894</v>
      </c>
      <c r="W36">
        <v>48</v>
      </c>
      <c r="X36">
        <v>26</v>
      </c>
      <c r="Y36">
        <v>22</v>
      </c>
      <c r="Z36">
        <v>0</v>
      </c>
      <c r="AA36">
        <v>846</v>
      </c>
      <c r="AB36">
        <v>92</v>
      </c>
      <c r="AC36">
        <v>37</v>
      </c>
      <c r="AD36">
        <v>374</v>
      </c>
      <c r="AE36">
        <v>161</v>
      </c>
      <c r="AF36">
        <v>41</v>
      </c>
      <c r="AG36">
        <v>141</v>
      </c>
      <c r="AH36">
        <v>846</v>
      </c>
    </row>
    <row r="37" spans="1:34">
      <c r="A37" t="s">
        <v>345</v>
      </c>
      <c r="B37" t="s">
        <v>344</v>
      </c>
      <c r="C37" t="str">
        <f>"020505"</f>
        <v>020505</v>
      </c>
      <c r="D37" t="s">
        <v>343</v>
      </c>
      <c r="E37">
        <v>2</v>
      </c>
      <c r="F37">
        <v>1274</v>
      </c>
      <c r="G37">
        <v>970</v>
      </c>
      <c r="H37">
        <v>537</v>
      </c>
      <c r="I37">
        <v>433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433</v>
      </c>
      <c r="T37">
        <v>0</v>
      </c>
      <c r="U37">
        <v>0</v>
      </c>
      <c r="V37">
        <v>433</v>
      </c>
      <c r="W37">
        <v>18</v>
      </c>
      <c r="X37">
        <v>6</v>
      </c>
      <c r="Y37">
        <v>12</v>
      </c>
      <c r="Z37">
        <v>0</v>
      </c>
      <c r="AA37">
        <v>415</v>
      </c>
      <c r="AB37">
        <v>46</v>
      </c>
      <c r="AC37">
        <v>29</v>
      </c>
      <c r="AD37">
        <v>149</v>
      </c>
      <c r="AE37">
        <v>89</v>
      </c>
      <c r="AF37">
        <v>21</v>
      </c>
      <c r="AG37">
        <v>81</v>
      </c>
      <c r="AH37">
        <v>415</v>
      </c>
    </row>
    <row r="38" spans="1:34">
      <c r="A38" t="s">
        <v>342</v>
      </c>
      <c r="B38" t="s">
        <v>338</v>
      </c>
      <c r="C38" t="str">
        <f>"020506"</f>
        <v>020506</v>
      </c>
      <c r="D38" t="s">
        <v>341</v>
      </c>
      <c r="E38">
        <v>1</v>
      </c>
      <c r="F38">
        <v>1640</v>
      </c>
      <c r="G38">
        <v>1220</v>
      </c>
      <c r="H38">
        <v>560</v>
      </c>
      <c r="I38">
        <v>660</v>
      </c>
      <c r="J38">
        <v>0</v>
      </c>
      <c r="K38">
        <v>27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660</v>
      </c>
      <c r="T38">
        <v>0</v>
      </c>
      <c r="U38">
        <v>0</v>
      </c>
      <c r="V38">
        <v>660</v>
      </c>
      <c r="W38">
        <v>28</v>
      </c>
      <c r="X38">
        <v>4</v>
      </c>
      <c r="Y38">
        <v>24</v>
      </c>
      <c r="Z38">
        <v>0</v>
      </c>
      <c r="AA38">
        <v>632</v>
      </c>
      <c r="AB38">
        <v>85</v>
      </c>
      <c r="AC38">
        <v>30</v>
      </c>
      <c r="AD38">
        <v>198</v>
      </c>
      <c r="AE38">
        <v>113</v>
      </c>
      <c r="AF38">
        <v>22</v>
      </c>
      <c r="AG38">
        <v>184</v>
      </c>
      <c r="AH38">
        <v>632</v>
      </c>
    </row>
    <row r="39" spans="1:34">
      <c r="A39" t="s">
        <v>340</v>
      </c>
      <c r="B39" t="s">
        <v>338</v>
      </c>
      <c r="C39" t="str">
        <f>"020506"</f>
        <v>020506</v>
      </c>
      <c r="D39" t="s">
        <v>97</v>
      </c>
      <c r="E39">
        <v>2</v>
      </c>
      <c r="F39">
        <v>1596</v>
      </c>
      <c r="G39">
        <v>1230</v>
      </c>
      <c r="H39">
        <v>608</v>
      </c>
      <c r="I39">
        <v>622</v>
      </c>
      <c r="J39">
        <v>0</v>
      </c>
      <c r="K39">
        <v>6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622</v>
      </c>
      <c r="T39">
        <v>0</v>
      </c>
      <c r="U39">
        <v>0</v>
      </c>
      <c r="V39">
        <v>622</v>
      </c>
      <c r="W39">
        <v>27</v>
      </c>
      <c r="X39">
        <v>5</v>
      </c>
      <c r="Y39">
        <v>19</v>
      </c>
      <c r="Z39">
        <v>0</v>
      </c>
      <c r="AA39">
        <v>595</v>
      </c>
      <c r="AB39">
        <v>64</v>
      </c>
      <c r="AC39">
        <v>33</v>
      </c>
      <c r="AD39">
        <v>207</v>
      </c>
      <c r="AE39">
        <v>118</v>
      </c>
      <c r="AF39">
        <v>15</v>
      </c>
      <c r="AG39">
        <v>158</v>
      </c>
      <c r="AH39">
        <v>595</v>
      </c>
    </row>
    <row r="40" spans="1:34">
      <c r="A40" t="s">
        <v>339</v>
      </c>
      <c r="B40" t="s">
        <v>338</v>
      </c>
      <c r="C40" t="str">
        <f>"020506"</f>
        <v>020506</v>
      </c>
      <c r="D40" t="s">
        <v>337</v>
      </c>
      <c r="E40">
        <v>3</v>
      </c>
      <c r="F40">
        <v>63</v>
      </c>
      <c r="G40">
        <v>62</v>
      </c>
      <c r="H40">
        <v>38</v>
      </c>
      <c r="I40">
        <v>24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24</v>
      </c>
      <c r="T40">
        <v>0</v>
      </c>
      <c r="U40">
        <v>0</v>
      </c>
      <c r="V40">
        <v>24</v>
      </c>
      <c r="W40">
        <v>3</v>
      </c>
      <c r="X40">
        <v>0</v>
      </c>
      <c r="Y40">
        <v>3</v>
      </c>
      <c r="Z40">
        <v>0</v>
      </c>
      <c r="AA40">
        <v>21</v>
      </c>
      <c r="AB40">
        <v>6</v>
      </c>
      <c r="AC40">
        <v>3</v>
      </c>
      <c r="AD40">
        <v>3</v>
      </c>
      <c r="AE40">
        <v>4</v>
      </c>
      <c r="AF40">
        <v>4</v>
      </c>
      <c r="AG40">
        <v>1</v>
      </c>
      <c r="AH40">
        <v>21</v>
      </c>
    </row>
    <row r="41" spans="1:34">
      <c r="A41" t="s">
        <v>336</v>
      </c>
      <c r="B41" t="s">
        <v>323</v>
      </c>
      <c r="C41" t="str">
        <f>"020601"</f>
        <v>020601</v>
      </c>
      <c r="D41" t="s">
        <v>335</v>
      </c>
      <c r="E41">
        <v>1</v>
      </c>
      <c r="F41">
        <v>852</v>
      </c>
      <c r="G41">
        <v>610</v>
      </c>
      <c r="H41">
        <v>239</v>
      </c>
      <c r="I41">
        <v>371</v>
      </c>
      <c r="J41">
        <v>0</v>
      </c>
      <c r="K41">
        <v>63</v>
      </c>
      <c r="L41">
        <v>1</v>
      </c>
      <c r="M41">
        <v>1</v>
      </c>
      <c r="N41">
        <v>0</v>
      </c>
      <c r="O41">
        <v>0</v>
      </c>
      <c r="P41">
        <v>0</v>
      </c>
      <c r="Q41">
        <v>0</v>
      </c>
      <c r="R41">
        <v>1</v>
      </c>
      <c r="S41">
        <v>372</v>
      </c>
      <c r="T41">
        <v>1</v>
      </c>
      <c r="U41">
        <v>0</v>
      </c>
      <c r="V41">
        <v>372</v>
      </c>
      <c r="W41">
        <v>5</v>
      </c>
      <c r="X41">
        <v>2</v>
      </c>
      <c r="Y41">
        <v>3</v>
      </c>
      <c r="Z41">
        <v>0</v>
      </c>
      <c r="AA41">
        <v>367</v>
      </c>
      <c r="AB41">
        <v>33</v>
      </c>
      <c r="AC41">
        <v>15</v>
      </c>
      <c r="AD41">
        <v>71</v>
      </c>
      <c r="AE41">
        <v>100</v>
      </c>
      <c r="AF41">
        <v>132</v>
      </c>
      <c r="AG41">
        <v>16</v>
      </c>
      <c r="AH41">
        <v>367</v>
      </c>
    </row>
    <row r="42" spans="1:34">
      <c r="A42" t="s">
        <v>334</v>
      </c>
      <c r="B42" t="s">
        <v>323</v>
      </c>
      <c r="C42" t="str">
        <f>"020601"</f>
        <v>020601</v>
      </c>
      <c r="D42" t="s">
        <v>333</v>
      </c>
      <c r="E42">
        <v>2</v>
      </c>
      <c r="F42">
        <v>821</v>
      </c>
      <c r="G42">
        <v>610</v>
      </c>
      <c r="H42">
        <v>229</v>
      </c>
      <c r="I42">
        <v>381</v>
      </c>
      <c r="J42">
        <v>1</v>
      </c>
      <c r="K42">
        <v>34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381</v>
      </c>
      <c r="T42">
        <v>0</v>
      </c>
      <c r="U42">
        <v>0</v>
      </c>
      <c r="V42">
        <v>381</v>
      </c>
      <c r="W42">
        <v>9</v>
      </c>
      <c r="X42">
        <v>2</v>
      </c>
      <c r="Y42">
        <v>7</v>
      </c>
      <c r="Z42">
        <v>0</v>
      </c>
      <c r="AA42">
        <v>372</v>
      </c>
      <c r="AB42">
        <v>39</v>
      </c>
      <c r="AC42">
        <v>19</v>
      </c>
      <c r="AD42">
        <v>45</v>
      </c>
      <c r="AE42">
        <v>101</v>
      </c>
      <c r="AF42">
        <v>157</v>
      </c>
      <c r="AG42">
        <v>11</v>
      </c>
      <c r="AH42">
        <v>372</v>
      </c>
    </row>
    <row r="43" spans="1:34">
      <c r="A43" t="s">
        <v>332</v>
      </c>
      <c r="B43" t="s">
        <v>323</v>
      </c>
      <c r="C43" t="str">
        <f>"020601"</f>
        <v>020601</v>
      </c>
      <c r="D43" t="s">
        <v>331</v>
      </c>
      <c r="E43">
        <v>3</v>
      </c>
      <c r="F43">
        <v>887</v>
      </c>
      <c r="G43">
        <v>610</v>
      </c>
      <c r="H43">
        <v>167</v>
      </c>
      <c r="I43">
        <v>443</v>
      </c>
      <c r="J43">
        <v>0</v>
      </c>
      <c r="K43">
        <v>91</v>
      </c>
      <c r="L43">
        <v>2</v>
      </c>
      <c r="M43">
        <v>2</v>
      </c>
      <c r="N43">
        <v>0</v>
      </c>
      <c r="O43">
        <v>0</v>
      </c>
      <c r="P43">
        <v>0</v>
      </c>
      <c r="Q43">
        <v>0</v>
      </c>
      <c r="R43">
        <v>2</v>
      </c>
      <c r="S43">
        <v>445</v>
      </c>
      <c r="T43">
        <v>2</v>
      </c>
      <c r="U43">
        <v>0</v>
      </c>
      <c r="V43">
        <v>445</v>
      </c>
      <c r="W43">
        <v>8</v>
      </c>
      <c r="X43">
        <v>2</v>
      </c>
      <c r="Y43">
        <v>4</v>
      </c>
      <c r="Z43">
        <v>0</v>
      </c>
      <c r="AA43">
        <v>437</v>
      </c>
      <c r="AB43">
        <v>60</v>
      </c>
      <c r="AC43">
        <v>17</v>
      </c>
      <c r="AD43">
        <v>70</v>
      </c>
      <c r="AE43">
        <v>119</v>
      </c>
      <c r="AF43">
        <v>164</v>
      </c>
      <c r="AG43">
        <v>7</v>
      </c>
      <c r="AH43">
        <v>437</v>
      </c>
    </row>
    <row r="44" spans="1:34">
      <c r="A44" t="s">
        <v>330</v>
      </c>
      <c r="B44" t="s">
        <v>323</v>
      </c>
      <c r="C44" t="str">
        <f>"020601"</f>
        <v>020601</v>
      </c>
      <c r="D44" t="s">
        <v>329</v>
      </c>
      <c r="E44">
        <v>4</v>
      </c>
      <c r="F44">
        <v>922</v>
      </c>
      <c r="G44">
        <v>690</v>
      </c>
      <c r="H44">
        <v>197</v>
      </c>
      <c r="I44">
        <v>493</v>
      </c>
      <c r="J44">
        <v>1</v>
      </c>
      <c r="K44">
        <v>26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1</v>
      </c>
      <c r="S44">
        <v>494</v>
      </c>
      <c r="T44">
        <v>1</v>
      </c>
      <c r="U44">
        <v>0</v>
      </c>
      <c r="V44">
        <v>494</v>
      </c>
      <c r="W44">
        <v>12</v>
      </c>
      <c r="X44">
        <v>2</v>
      </c>
      <c r="Y44">
        <v>10</v>
      </c>
      <c r="Z44">
        <v>0</v>
      </c>
      <c r="AA44">
        <v>482</v>
      </c>
      <c r="AB44">
        <v>57</v>
      </c>
      <c r="AC44">
        <v>28</v>
      </c>
      <c r="AD44">
        <v>104</v>
      </c>
      <c r="AE44">
        <v>107</v>
      </c>
      <c r="AF44">
        <v>175</v>
      </c>
      <c r="AG44">
        <v>11</v>
      </c>
      <c r="AH44">
        <v>482</v>
      </c>
    </row>
    <row r="45" spans="1:34">
      <c r="A45" t="s">
        <v>328</v>
      </c>
      <c r="B45" t="s">
        <v>323</v>
      </c>
      <c r="C45" t="str">
        <f>"020601"</f>
        <v>020601</v>
      </c>
      <c r="D45" t="s">
        <v>327</v>
      </c>
      <c r="E45">
        <v>5</v>
      </c>
      <c r="F45">
        <v>868</v>
      </c>
      <c r="G45">
        <v>650</v>
      </c>
      <c r="H45">
        <v>217</v>
      </c>
      <c r="I45">
        <v>433</v>
      </c>
      <c r="J45">
        <v>0</v>
      </c>
      <c r="K45">
        <v>20</v>
      </c>
      <c r="L45">
        <v>1</v>
      </c>
      <c r="M45">
        <v>1</v>
      </c>
      <c r="N45">
        <v>0</v>
      </c>
      <c r="O45">
        <v>0</v>
      </c>
      <c r="P45">
        <v>0</v>
      </c>
      <c r="Q45">
        <v>0</v>
      </c>
      <c r="R45">
        <v>1</v>
      </c>
      <c r="S45">
        <v>434</v>
      </c>
      <c r="T45">
        <v>1</v>
      </c>
      <c r="U45">
        <v>0</v>
      </c>
      <c r="V45">
        <v>434</v>
      </c>
      <c r="W45">
        <v>12</v>
      </c>
      <c r="X45">
        <v>2</v>
      </c>
      <c r="Y45">
        <v>10</v>
      </c>
      <c r="Z45">
        <v>0</v>
      </c>
      <c r="AA45">
        <v>422</v>
      </c>
      <c r="AB45">
        <v>40</v>
      </c>
      <c r="AC45">
        <v>18</v>
      </c>
      <c r="AD45">
        <v>78</v>
      </c>
      <c r="AE45">
        <v>96</v>
      </c>
      <c r="AF45">
        <v>185</v>
      </c>
      <c r="AG45">
        <v>5</v>
      </c>
      <c r="AH45">
        <v>422</v>
      </c>
    </row>
    <row r="46" spans="1:34">
      <c r="A46" t="s">
        <v>326</v>
      </c>
      <c r="B46" t="s">
        <v>323</v>
      </c>
      <c r="C46" t="str">
        <f>"020601"</f>
        <v>020601</v>
      </c>
      <c r="D46" t="s">
        <v>325</v>
      </c>
      <c r="E46">
        <v>6</v>
      </c>
      <c r="F46">
        <v>22</v>
      </c>
      <c r="G46">
        <v>40</v>
      </c>
      <c r="H46">
        <v>24</v>
      </c>
      <c r="I46">
        <v>16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16</v>
      </c>
      <c r="T46">
        <v>0</v>
      </c>
      <c r="U46">
        <v>0</v>
      </c>
      <c r="V46">
        <v>16</v>
      </c>
      <c r="W46">
        <v>0</v>
      </c>
      <c r="X46">
        <v>0</v>
      </c>
      <c r="Y46">
        <v>0</v>
      </c>
      <c r="Z46">
        <v>0</v>
      </c>
      <c r="AA46">
        <v>16</v>
      </c>
      <c r="AB46">
        <v>7</v>
      </c>
      <c r="AC46">
        <v>2</v>
      </c>
      <c r="AD46">
        <v>2</v>
      </c>
      <c r="AE46">
        <v>2</v>
      </c>
      <c r="AF46">
        <v>2</v>
      </c>
      <c r="AG46">
        <v>1</v>
      </c>
      <c r="AH46">
        <v>16</v>
      </c>
    </row>
    <row r="47" spans="1:34">
      <c r="A47" t="s">
        <v>324</v>
      </c>
      <c r="B47" t="s">
        <v>323</v>
      </c>
      <c r="C47" t="str">
        <f>"020601"</f>
        <v>020601</v>
      </c>
      <c r="D47" t="s">
        <v>322</v>
      </c>
      <c r="E47">
        <v>7</v>
      </c>
      <c r="F47">
        <v>52</v>
      </c>
      <c r="G47">
        <v>80</v>
      </c>
      <c r="H47">
        <v>38</v>
      </c>
      <c r="I47">
        <v>42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42</v>
      </c>
      <c r="T47">
        <v>0</v>
      </c>
      <c r="U47">
        <v>0</v>
      </c>
      <c r="V47">
        <v>42</v>
      </c>
      <c r="W47">
        <v>1</v>
      </c>
      <c r="X47">
        <v>0</v>
      </c>
      <c r="Y47">
        <v>1</v>
      </c>
      <c r="Z47">
        <v>0</v>
      </c>
      <c r="AA47">
        <v>41</v>
      </c>
      <c r="AB47">
        <v>7</v>
      </c>
      <c r="AC47">
        <v>2</v>
      </c>
      <c r="AD47">
        <v>12</v>
      </c>
      <c r="AE47">
        <v>13</v>
      </c>
      <c r="AF47">
        <v>4</v>
      </c>
      <c r="AG47">
        <v>3</v>
      </c>
      <c r="AH47">
        <v>41</v>
      </c>
    </row>
    <row r="48" spans="1:34">
      <c r="A48" t="s">
        <v>321</v>
      </c>
      <c r="B48" t="s">
        <v>304</v>
      </c>
      <c r="C48" t="str">
        <f>"020602"</f>
        <v>020602</v>
      </c>
      <c r="D48" t="s">
        <v>320</v>
      </c>
      <c r="E48">
        <v>1</v>
      </c>
      <c r="F48">
        <v>575</v>
      </c>
      <c r="G48">
        <v>440</v>
      </c>
      <c r="H48">
        <v>146</v>
      </c>
      <c r="I48">
        <v>294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294</v>
      </c>
      <c r="T48">
        <v>0</v>
      </c>
      <c r="U48">
        <v>0</v>
      </c>
      <c r="V48">
        <v>294</v>
      </c>
      <c r="W48">
        <v>6</v>
      </c>
      <c r="X48">
        <v>0</v>
      </c>
      <c r="Y48">
        <v>6</v>
      </c>
      <c r="Z48">
        <v>0</v>
      </c>
      <c r="AA48">
        <v>288</v>
      </c>
      <c r="AB48">
        <v>58</v>
      </c>
      <c r="AC48">
        <v>9</v>
      </c>
      <c r="AD48">
        <v>63</v>
      </c>
      <c r="AE48">
        <v>73</v>
      </c>
      <c r="AF48">
        <v>69</v>
      </c>
      <c r="AG48">
        <v>16</v>
      </c>
      <c r="AH48">
        <v>288</v>
      </c>
    </row>
    <row r="49" spans="1:34">
      <c r="A49" t="s">
        <v>319</v>
      </c>
      <c r="B49" t="s">
        <v>304</v>
      </c>
      <c r="C49" t="str">
        <f>"020602"</f>
        <v>020602</v>
      </c>
      <c r="D49" t="s">
        <v>162</v>
      </c>
      <c r="E49">
        <v>2</v>
      </c>
      <c r="F49">
        <v>1186</v>
      </c>
      <c r="G49">
        <v>910</v>
      </c>
      <c r="H49">
        <v>465</v>
      </c>
      <c r="I49">
        <v>445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445</v>
      </c>
      <c r="T49">
        <v>0</v>
      </c>
      <c r="U49">
        <v>0</v>
      </c>
      <c r="V49">
        <v>445</v>
      </c>
      <c r="W49">
        <v>18</v>
      </c>
      <c r="X49">
        <v>6</v>
      </c>
      <c r="Y49">
        <v>12</v>
      </c>
      <c r="Z49">
        <v>0</v>
      </c>
      <c r="AA49">
        <v>427</v>
      </c>
      <c r="AB49">
        <v>55</v>
      </c>
      <c r="AC49">
        <v>20</v>
      </c>
      <c r="AD49">
        <v>112</v>
      </c>
      <c r="AE49">
        <v>89</v>
      </c>
      <c r="AF49">
        <v>136</v>
      </c>
      <c r="AG49">
        <v>15</v>
      </c>
      <c r="AH49">
        <v>427</v>
      </c>
    </row>
    <row r="50" spans="1:34">
      <c r="A50" t="s">
        <v>318</v>
      </c>
      <c r="B50" t="s">
        <v>304</v>
      </c>
      <c r="C50" t="str">
        <f>"020602"</f>
        <v>020602</v>
      </c>
      <c r="D50" t="s">
        <v>25</v>
      </c>
      <c r="E50">
        <v>3</v>
      </c>
      <c r="F50">
        <v>1899</v>
      </c>
      <c r="G50">
        <v>1438</v>
      </c>
      <c r="H50">
        <v>615</v>
      </c>
      <c r="I50">
        <v>823</v>
      </c>
      <c r="J50">
        <v>0</v>
      </c>
      <c r="K50">
        <v>14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823</v>
      </c>
      <c r="T50">
        <v>0</v>
      </c>
      <c r="U50">
        <v>0</v>
      </c>
      <c r="V50">
        <v>823</v>
      </c>
      <c r="W50">
        <v>31</v>
      </c>
      <c r="X50">
        <v>7</v>
      </c>
      <c r="Y50">
        <v>24</v>
      </c>
      <c r="Z50">
        <v>0</v>
      </c>
      <c r="AA50">
        <v>792</v>
      </c>
      <c r="AB50">
        <v>94</v>
      </c>
      <c r="AC50">
        <v>40</v>
      </c>
      <c r="AD50">
        <v>191</v>
      </c>
      <c r="AE50">
        <v>206</v>
      </c>
      <c r="AF50">
        <v>218</v>
      </c>
      <c r="AG50">
        <v>43</v>
      </c>
      <c r="AH50">
        <v>792</v>
      </c>
    </row>
    <row r="51" spans="1:34">
      <c r="A51" t="s">
        <v>317</v>
      </c>
      <c r="B51" t="s">
        <v>304</v>
      </c>
      <c r="C51" t="str">
        <f>"020602"</f>
        <v>020602</v>
      </c>
      <c r="D51" t="s">
        <v>316</v>
      </c>
      <c r="E51">
        <v>4</v>
      </c>
      <c r="F51">
        <v>1636</v>
      </c>
      <c r="G51">
        <v>1240</v>
      </c>
      <c r="H51">
        <v>586</v>
      </c>
      <c r="I51">
        <v>654</v>
      </c>
      <c r="J51">
        <v>0</v>
      </c>
      <c r="K51">
        <v>2</v>
      </c>
      <c r="L51">
        <v>2</v>
      </c>
      <c r="M51">
        <v>2</v>
      </c>
      <c r="N51">
        <v>0</v>
      </c>
      <c r="O51">
        <v>0</v>
      </c>
      <c r="P51">
        <v>0</v>
      </c>
      <c r="Q51">
        <v>0</v>
      </c>
      <c r="R51">
        <v>2</v>
      </c>
      <c r="S51">
        <v>655</v>
      </c>
      <c r="T51">
        <v>2</v>
      </c>
      <c r="U51">
        <v>0</v>
      </c>
      <c r="V51">
        <v>655</v>
      </c>
      <c r="W51">
        <v>21</v>
      </c>
      <c r="X51">
        <v>3</v>
      </c>
      <c r="Y51">
        <v>18</v>
      </c>
      <c r="Z51">
        <v>0</v>
      </c>
      <c r="AA51">
        <v>634</v>
      </c>
      <c r="AB51">
        <v>68</v>
      </c>
      <c r="AC51">
        <v>34</v>
      </c>
      <c r="AD51">
        <v>166</v>
      </c>
      <c r="AE51">
        <v>157</v>
      </c>
      <c r="AF51">
        <v>188</v>
      </c>
      <c r="AG51">
        <v>21</v>
      </c>
      <c r="AH51">
        <v>634</v>
      </c>
    </row>
    <row r="52" spans="1:34">
      <c r="A52" t="s">
        <v>315</v>
      </c>
      <c r="B52" t="s">
        <v>304</v>
      </c>
      <c r="C52" t="str">
        <f>"020602"</f>
        <v>020602</v>
      </c>
      <c r="D52" t="s">
        <v>313</v>
      </c>
      <c r="E52">
        <v>5</v>
      </c>
      <c r="F52">
        <v>1185</v>
      </c>
      <c r="G52">
        <v>900</v>
      </c>
      <c r="H52">
        <v>364</v>
      </c>
      <c r="I52">
        <v>536</v>
      </c>
      <c r="J52">
        <v>0</v>
      </c>
      <c r="K52">
        <v>2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536</v>
      </c>
      <c r="T52">
        <v>0</v>
      </c>
      <c r="U52">
        <v>0</v>
      </c>
      <c r="V52">
        <v>536</v>
      </c>
      <c r="W52">
        <v>22</v>
      </c>
      <c r="X52">
        <v>8</v>
      </c>
      <c r="Y52">
        <v>14</v>
      </c>
      <c r="Z52">
        <v>0</v>
      </c>
      <c r="AA52">
        <v>514</v>
      </c>
      <c r="AB52">
        <v>65</v>
      </c>
      <c r="AC52">
        <v>34</v>
      </c>
      <c r="AD52">
        <v>122</v>
      </c>
      <c r="AE52">
        <v>136</v>
      </c>
      <c r="AF52">
        <v>142</v>
      </c>
      <c r="AG52">
        <v>15</v>
      </c>
      <c r="AH52">
        <v>514</v>
      </c>
    </row>
    <row r="53" spans="1:34">
      <c r="A53" t="s">
        <v>314</v>
      </c>
      <c r="B53" t="s">
        <v>304</v>
      </c>
      <c r="C53" t="str">
        <f>"020602"</f>
        <v>020602</v>
      </c>
      <c r="D53" t="s">
        <v>313</v>
      </c>
      <c r="E53">
        <v>6</v>
      </c>
      <c r="F53">
        <v>1236</v>
      </c>
      <c r="G53">
        <v>940</v>
      </c>
      <c r="H53">
        <v>319</v>
      </c>
      <c r="I53">
        <v>621</v>
      </c>
      <c r="J53">
        <v>0</v>
      </c>
      <c r="K53">
        <v>3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621</v>
      </c>
      <c r="T53">
        <v>0</v>
      </c>
      <c r="U53">
        <v>0</v>
      </c>
      <c r="V53">
        <v>621</v>
      </c>
      <c r="W53">
        <v>26</v>
      </c>
      <c r="X53">
        <v>5</v>
      </c>
      <c r="Y53">
        <v>21</v>
      </c>
      <c r="Z53">
        <v>0</v>
      </c>
      <c r="AA53">
        <v>595</v>
      </c>
      <c r="AB53">
        <v>62</v>
      </c>
      <c r="AC53">
        <v>32</v>
      </c>
      <c r="AD53">
        <v>141</v>
      </c>
      <c r="AE53">
        <v>170</v>
      </c>
      <c r="AF53">
        <v>164</v>
      </c>
      <c r="AG53">
        <v>26</v>
      </c>
      <c r="AH53">
        <v>595</v>
      </c>
    </row>
    <row r="54" spans="1:34">
      <c r="A54" t="s">
        <v>312</v>
      </c>
      <c r="B54" t="s">
        <v>304</v>
      </c>
      <c r="C54" t="str">
        <f>"020602"</f>
        <v>020602</v>
      </c>
      <c r="D54" t="s">
        <v>311</v>
      </c>
      <c r="E54">
        <v>7</v>
      </c>
      <c r="F54">
        <v>1162</v>
      </c>
      <c r="G54">
        <v>880</v>
      </c>
      <c r="H54">
        <v>472</v>
      </c>
      <c r="I54">
        <v>408</v>
      </c>
      <c r="J54">
        <v>0</v>
      </c>
      <c r="K54">
        <v>2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408</v>
      </c>
      <c r="T54">
        <v>0</v>
      </c>
      <c r="U54">
        <v>0</v>
      </c>
      <c r="V54">
        <v>408</v>
      </c>
      <c r="W54">
        <v>7</v>
      </c>
      <c r="X54">
        <v>1</v>
      </c>
      <c r="Y54">
        <v>6</v>
      </c>
      <c r="Z54">
        <v>0</v>
      </c>
      <c r="AA54">
        <v>401</v>
      </c>
      <c r="AB54">
        <v>61</v>
      </c>
      <c r="AC54">
        <v>33</v>
      </c>
      <c r="AD54">
        <v>122</v>
      </c>
      <c r="AE54">
        <v>82</v>
      </c>
      <c r="AF54">
        <v>86</v>
      </c>
      <c r="AG54">
        <v>17</v>
      </c>
      <c r="AH54">
        <v>401</v>
      </c>
    </row>
    <row r="55" spans="1:34">
      <c r="A55" t="s">
        <v>310</v>
      </c>
      <c r="B55" t="s">
        <v>304</v>
      </c>
      <c r="C55" t="str">
        <f>"020602"</f>
        <v>020602</v>
      </c>
      <c r="D55" t="s">
        <v>193</v>
      </c>
      <c r="E55">
        <v>8</v>
      </c>
      <c r="F55">
        <v>56</v>
      </c>
      <c r="G55">
        <v>60</v>
      </c>
      <c r="H55">
        <v>39</v>
      </c>
      <c r="I55">
        <v>21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21</v>
      </c>
      <c r="T55">
        <v>0</v>
      </c>
      <c r="U55">
        <v>0</v>
      </c>
      <c r="V55">
        <v>21</v>
      </c>
      <c r="W55">
        <v>1</v>
      </c>
      <c r="X55">
        <v>0</v>
      </c>
      <c r="Y55">
        <v>1</v>
      </c>
      <c r="Z55">
        <v>0</v>
      </c>
      <c r="AA55">
        <v>20</v>
      </c>
      <c r="AB55">
        <v>3</v>
      </c>
      <c r="AC55">
        <v>2</v>
      </c>
      <c r="AD55">
        <v>6</v>
      </c>
      <c r="AE55">
        <v>4</v>
      </c>
      <c r="AF55">
        <v>5</v>
      </c>
      <c r="AG55">
        <v>0</v>
      </c>
      <c r="AH55">
        <v>20</v>
      </c>
    </row>
    <row r="56" spans="1:34">
      <c r="A56" t="s">
        <v>309</v>
      </c>
      <c r="B56" t="s">
        <v>304</v>
      </c>
      <c r="C56" t="str">
        <f>"020602"</f>
        <v>020602</v>
      </c>
      <c r="D56" t="s">
        <v>308</v>
      </c>
      <c r="E56">
        <v>9</v>
      </c>
      <c r="F56">
        <v>38</v>
      </c>
      <c r="G56">
        <v>70</v>
      </c>
      <c r="H56">
        <v>42</v>
      </c>
      <c r="I56">
        <v>28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28</v>
      </c>
      <c r="T56">
        <v>0</v>
      </c>
      <c r="U56">
        <v>0</v>
      </c>
      <c r="V56">
        <v>28</v>
      </c>
      <c r="W56">
        <v>0</v>
      </c>
      <c r="X56">
        <v>0</v>
      </c>
      <c r="Y56">
        <v>0</v>
      </c>
      <c r="Z56">
        <v>0</v>
      </c>
      <c r="AA56">
        <v>28</v>
      </c>
      <c r="AB56">
        <v>9</v>
      </c>
      <c r="AC56">
        <v>4</v>
      </c>
      <c r="AD56">
        <v>7</v>
      </c>
      <c r="AE56">
        <v>4</v>
      </c>
      <c r="AF56">
        <v>4</v>
      </c>
      <c r="AG56">
        <v>0</v>
      </c>
      <c r="AH56">
        <v>28</v>
      </c>
    </row>
    <row r="57" spans="1:34">
      <c r="A57" t="s">
        <v>307</v>
      </c>
      <c r="B57" t="s">
        <v>304</v>
      </c>
      <c r="C57" t="str">
        <f>"020602"</f>
        <v>020602</v>
      </c>
      <c r="D57" t="s">
        <v>306</v>
      </c>
      <c r="E57">
        <v>10</v>
      </c>
      <c r="F57">
        <v>64</v>
      </c>
      <c r="G57">
        <v>120</v>
      </c>
      <c r="H57">
        <v>73</v>
      </c>
      <c r="I57">
        <v>47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47</v>
      </c>
      <c r="T57">
        <v>0</v>
      </c>
      <c r="U57">
        <v>0</v>
      </c>
      <c r="V57">
        <v>47</v>
      </c>
      <c r="W57">
        <v>2</v>
      </c>
      <c r="X57">
        <v>1</v>
      </c>
      <c r="Y57">
        <v>1</v>
      </c>
      <c r="Z57">
        <v>0</v>
      </c>
      <c r="AA57">
        <v>45</v>
      </c>
      <c r="AB57">
        <v>9</v>
      </c>
      <c r="AC57">
        <v>6</v>
      </c>
      <c r="AD57">
        <v>13</v>
      </c>
      <c r="AE57">
        <v>12</v>
      </c>
      <c r="AF57">
        <v>4</v>
      </c>
      <c r="AG57">
        <v>1</v>
      </c>
      <c r="AH57">
        <v>45</v>
      </c>
    </row>
    <row r="58" spans="1:34">
      <c r="A58" t="s">
        <v>305</v>
      </c>
      <c r="B58" t="s">
        <v>304</v>
      </c>
      <c r="C58" t="str">
        <f>"020602"</f>
        <v>020602</v>
      </c>
      <c r="D58" t="s">
        <v>303</v>
      </c>
      <c r="E58">
        <v>11</v>
      </c>
      <c r="F58">
        <v>31</v>
      </c>
      <c r="G58">
        <v>50</v>
      </c>
      <c r="H58">
        <v>40</v>
      </c>
      <c r="I58">
        <v>10</v>
      </c>
      <c r="J58">
        <v>0</v>
      </c>
      <c r="K58">
        <v>1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10</v>
      </c>
      <c r="T58">
        <v>0</v>
      </c>
      <c r="U58">
        <v>0</v>
      </c>
      <c r="V58">
        <v>10</v>
      </c>
      <c r="W58">
        <v>0</v>
      </c>
      <c r="X58">
        <v>0</v>
      </c>
      <c r="Y58">
        <v>0</v>
      </c>
      <c r="Z58">
        <v>0</v>
      </c>
      <c r="AA58">
        <v>10</v>
      </c>
      <c r="AB58">
        <v>2</v>
      </c>
      <c r="AC58">
        <v>1</v>
      </c>
      <c r="AD58">
        <v>3</v>
      </c>
      <c r="AE58">
        <v>2</v>
      </c>
      <c r="AF58">
        <v>2</v>
      </c>
      <c r="AG58">
        <v>0</v>
      </c>
      <c r="AH58">
        <v>10</v>
      </c>
    </row>
    <row r="59" spans="1:34">
      <c r="A59" t="s">
        <v>302</v>
      </c>
      <c r="B59" t="s">
        <v>296</v>
      </c>
      <c r="C59" t="str">
        <f>"020603"</f>
        <v>020603</v>
      </c>
      <c r="D59" t="s">
        <v>301</v>
      </c>
      <c r="E59">
        <v>1</v>
      </c>
      <c r="F59">
        <v>1724</v>
      </c>
      <c r="G59">
        <v>1300</v>
      </c>
      <c r="H59">
        <v>548</v>
      </c>
      <c r="I59">
        <v>752</v>
      </c>
      <c r="J59">
        <v>2</v>
      </c>
      <c r="K59">
        <v>9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752</v>
      </c>
      <c r="T59">
        <v>0</v>
      </c>
      <c r="U59">
        <v>0</v>
      </c>
      <c r="V59">
        <v>752</v>
      </c>
      <c r="W59">
        <v>25</v>
      </c>
      <c r="X59">
        <v>1</v>
      </c>
      <c r="Y59">
        <v>24</v>
      </c>
      <c r="Z59">
        <v>0</v>
      </c>
      <c r="AA59">
        <v>727</v>
      </c>
      <c r="AB59">
        <v>95</v>
      </c>
      <c r="AC59">
        <v>19</v>
      </c>
      <c r="AD59">
        <v>221</v>
      </c>
      <c r="AE59">
        <v>186</v>
      </c>
      <c r="AF59">
        <v>165</v>
      </c>
      <c r="AG59">
        <v>41</v>
      </c>
      <c r="AH59">
        <v>727</v>
      </c>
    </row>
    <row r="60" spans="1:34">
      <c r="A60" t="s">
        <v>300</v>
      </c>
      <c r="B60" t="s">
        <v>296</v>
      </c>
      <c r="C60" t="str">
        <f>"020603"</f>
        <v>020603</v>
      </c>
      <c r="D60" t="s">
        <v>150</v>
      </c>
      <c r="E60">
        <v>2</v>
      </c>
      <c r="F60">
        <v>1361</v>
      </c>
      <c r="G60">
        <v>1060</v>
      </c>
      <c r="H60">
        <v>394</v>
      </c>
      <c r="I60">
        <v>666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666</v>
      </c>
      <c r="T60">
        <v>0</v>
      </c>
      <c r="U60">
        <v>0</v>
      </c>
      <c r="V60">
        <v>666</v>
      </c>
      <c r="W60">
        <v>20</v>
      </c>
      <c r="X60">
        <v>2</v>
      </c>
      <c r="Y60">
        <v>18</v>
      </c>
      <c r="Z60">
        <v>0</v>
      </c>
      <c r="AA60">
        <v>646</v>
      </c>
      <c r="AB60">
        <v>84</v>
      </c>
      <c r="AC60">
        <v>29</v>
      </c>
      <c r="AD60">
        <v>189</v>
      </c>
      <c r="AE60">
        <v>156</v>
      </c>
      <c r="AF60">
        <v>152</v>
      </c>
      <c r="AG60">
        <v>36</v>
      </c>
      <c r="AH60">
        <v>646</v>
      </c>
    </row>
    <row r="61" spans="1:34">
      <c r="A61" t="s">
        <v>299</v>
      </c>
      <c r="B61" t="s">
        <v>296</v>
      </c>
      <c r="C61" t="str">
        <f>"020603"</f>
        <v>020603</v>
      </c>
      <c r="D61" t="s">
        <v>298</v>
      </c>
      <c r="E61">
        <v>3</v>
      </c>
      <c r="F61">
        <v>1623</v>
      </c>
      <c r="G61">
        <v>1230</v>
      </c>
      <c r="H61">
        <v>420</v>
      </c>
      <c r="I61">
        <v>810</v>
      </c>
      <c r="J61">
        <v>1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810</v>
      </c>
      <c r="T61">
        <v>0</v>
      </c>
      <c r="U61">
        <v>0</v>
      </c>
      <c r="V61">
        <v>810</v>
      </c>
      <c r="W61">
        <v>35</v>
      </c>
      <c r="X61">
        <v>17</v>
      </c>
      <c r="Y61">
        <v>18</v>
      </c>
      <c r="Z61">
        <v>0</v>
      </c>
      <c r="AA61">
        <v>775</v>
      </c>
      <c r="AB61">
        <v>107</v>
      </c>
      <c r="AC61">
        <v>57</v>
      </c>
      <c r="AD61">
        <v>221</v>
      </c>
      <c r="AE61">
        <v>206</v>
      </c>
      <c r="AF61">
        <v>130</v>
      </c>
      <c r="AG61">
        <v>54</v>
      </c>
      <c r="AH61">
        <v>775</v>
      </c>
    </row>
    <row r="62" spans="1:34">
      <c r="A62" t="s">
        <v>297</v>
      </c>
      <c r="B62" t="s">
        <v>296</v>
      </c>
      <c r="C62" t="str">
        <f>"020603"</f>
        <v>020603</v>
      </c>
      <c r="D62" t="s">
        <v>295</v>
      </c>
      <c r="E62">
        <v>4</v>
      </c>
      <c r="F62">
        <v>538</v>
      </c>
      <c r="G62">
        <v>410</v>
      </c>
      <c r="H62">
        <v>181</v>
      </c>
      <c r="I62">
        <v>229</v>
      </c>
      <c r="J62">
        <v>0</v>
      </c>
      <c r="K62">
        <v>3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229</v>
      </c>
      <c r="T62">
        <v>0</v>
      </c>
      <c r="U62">
        <v>0</v>
      </c>
      <c r="V62">
        <v>229</v>
      </c>
      <c r="W62">
        <v>4</v>
      </c>
      <c r="X62">
        <v>1</v>
      </c>
      <c r="Y62">
        <v>3</v>
      </c>
      <c r="Z62">
        <v>0</v>
      </c>
      <c r="AA62">
        <v>225</v>
      </c>
      <c r="AB62">
        <v>25</v>
      </c>
      <c r="AC62">
        <v>17</v>
      </c>
      <c r="AD62">
        <v>63</v>
      </c>
      <c r="AE62">
        <v>55</v>
      </c>
      <c r="AF62">
        <v>48</v>
      </c>
      <c r="AG62">
        <v>17</v>
      </c>
      <c r="AH62">
        <v>225</v>
      </c>
    </row>
    <row r="63" spans="1:34">
      <c r="A63" t="s">
        <v>294</v>
      </c>
      <c r="B63" t="s">
        <v>284</v>
      </c>
      <c r="C63" t="str">
        <f>"020604"</f>
        <v>020604</v>
      </c>
      <c r="D63" t="s">
        <v>293</v>
      </c>
      <c r="E63">
        <v>1</v>
      </c>
      <c r="F63">
        <v>395</v>
      </c>
      <c r="G63">
        <v>300</v>
      </c>
      <c r="H63">
        <v>111</v>
      </c>
      <c r="I63">
        <v>189</v>
      </c>
      <c r="J63">
        <v>0</v>
      </c>
      <c r="K63">
        <v>12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189</v>
      </c>
      <c r="T63">
        <v>0</v>
      </c>
      <c r="U63">
        <v>0</v>
      </c>
      <c r="V63">
        <v>189</v>
      </c>
      <c r="W63">
        <v>7</v>
      </c>
      <c r="X63">
        <v>0</v>
      </c>
      <c r="Y63">
        <v>7</v>
      </c>
      <c r="Z63">
        <v>0</v>
      </c>
      <c r="AA63">
        <v>182</v>
      </c>
      <c r="AB63">
        <v>18</v>
      </c>
      <c r="AC63">
        <v>14</v>
      </c>
      <c r="AD63">
        <v>48</v>
      </c>
      <c r="AE63">
        <v>42</v>
      </c>
      <c r="AF63">
        <v>40</v>
      </c>
      <c r="AG63">
        <v>20</v>
      </c>
      <c r="AH63">
        <v>182</v>
      </c>
    </row>
    <row r="64" spans="1:34">
      <c r="A64" t="s">
        <v>292</v>
      </c>
      <c r="B64" t="s">
        <v>284</v>
      </c>
      <c r="C64" t="str">
        <f>"020604"</f>
        <v>020604</v>
      </c>
      <c r="D64" t="s">
        <v>291</v>
      </c>
      <c r="E64">
        <v>2</v>
      </c>
      <c r="F64">
        <v>765</v>
      </c>
      <c r="G64">
        <v>570</v>
      </c>
      <c r="H64">
        <v>212</v>
      </c>
      <c r="I64">
        <v>358</v>
      </c>
      <c r="J64">
        <v>0</v>
      </c>
      <c r="K64">
        <v>36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358</v>
      </c>
      <c r="T64">
        <v>0</v>
      </c>
      <c r="U64">
        <v>0</v>
      </c>
      <c r="V64">
        <v>358</v>
      </c>
      <c r="W64">
        <v>13</v>
      </c>
      <c r="X64">
        <v>2</v>
      </c>
      <c r="Y64">
        <v>11</v>
      </c>
      <c r="Z64">
        <v>0</v>
      </c>
      <c r="AA64">
        <v>345</v>
      </c>
      <c r="AB64">
        <v>50</v>
      </c>
      <c r="AC64">
        <v>15</v>
      </c>
      <c r="AD64">
        <v>83</v>
      </c>
      <c r="AE64">
        <v>113</v>
      </c>
      <c r="AF64">
        <v>68</v>
      </c>
      <c r="AG64">
        <v>16</v>
      </c>
      <c r="AH64">
        <v>345</v>
      </c>
    </row>
    <row r="65" spans="1:34">
      <c r="A65" t="s">
        <v>290</v>
      </c>
      <c r="B65" t="s">
        <v>284</v>
      </c>
      <c r="C65" t="str">
        <f>"020604"</f>
        <v>020604</v>
      </c>
      <c r="D65" t="s">
        <v>289</v>
      </c>
      <c r="E65">
        <v>3</v>
      </c>
      <c r="F65">
        <v>760</v>
      </c>
      <c r="G65">
        <v>580</v>
      </c>
      <c r="H65">
        <v>271</v>
      </c>
      <c r="I65">
        <v>309</v>
      </c>
      <c r="J65">
        <v>0</v>
      </c>
      <c r="K65">
        <v>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309</v>
      </c>
      <c r="T65">
        <v>0</v>
      </c>
      <c r="U65">
        <v>0</v>
      </c>
      <c r="V65">
        <v>309</v>
      </c>
      <c r="W65">
        <v>11</v>
      </c>
      <c r="X65">
        <v>3</v>
      </c>
      <c r="Y65">
        <v>8</v>
      </c>
      <c r="Z65">
        <v>0</v>
      </c>
      <c r="AA65">
        <v>298</v>
      </c>
      <c r="AB65">
        <v>41</v>
      </c>
      <c r="AC65">
        <v>12</v>
      </c>
      <c r="AD65">
        <v>95</v>
      </c>
      <c r="AE65">
        <v>96</v>
      </c>
      <c r="AF65">
        <v>38</v>
      </c>
      <c r="AG65">
        <v>16</v>
      </c>
      <c r="AH65">
        <v>298</v>
      </c>
    </row>
    <row r="66" spans="1:34">
      <c r="A66" t="s">
        <v>288</v>
      </c>
      <c r="B66" t="s">
        <v>284</v>
      </c>
      <c r="C66" t="str">
        <f>"020604"</f>
        <v>020604</v>
      </c>
      <c r="D66" t="s">
        <v>287</v>
      </c>
      <c r="E66">
        <v>4</v>
      </c>
      <c r="F66">
        <v>674</v>
      </c>
      <c r="G66">
        <v>520</v>
      </c>
      <c r="H66">
        <v>209</v>
      </c>
      <c r="I66">
        <v>311</v>
      </c>
      <c r="J66">
        <v>1</v>
      </c>
      <c r="K66">
        <v>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311</v>
      </c>
      <c r="T66">
        <v>0</v>
      </c>
      <c r="U66">
        <v>0</v>
      </c>
      <c r="V66">
        <v>311</v>
      </c>
      <c r="W66">
        <v>20</v>
      </c>
      <c r="X66">
        <v>4</v>
      </c>
      <c r="Y66">
        <v>16</v>
      </c>
      <c r="Z66">
        <v>0</v>
      </c>
      <c r="AA66">
        <v>291</v>
      </c>
      <c r="AB66">
        <v>49</v>
      </c>
      <c r="AC66">
        <v>14</v>
      </c>
      <c r="AD66">
        <v>89</v>
      </c>
      <c r="AE66">
        <v>93</v>
      </c>
      <c r="AF66">
        <v>31</v>
      </c>
      <c r="AG66">
        <v>15</v>
      </c>
      <c r="AH66">
        <v>291</v>
      </c>
    </row>
    <row r="67" spans="1:34">
      <c r="A67" t="s">
        <v>286</v>
      </c>
      <c r="B67" t="s">
        <v>284</v>
      </c>
      <c r="C67" t="str">
        <f>"020604"</f>
        <v>020604</v>
      </c>
      <c r="D67" t="s">
        <v>162</v>
      </c>
      <c r="E67">
        <v>5</v>
      </c>
      <c r="F67">
        <v>1403</v>
      </c>
      <c r="G67">
        <v>1040</v>
      </c>
      <c r="H67">
        <v>401</v>
      </c>
      <c r="I67">
        <v>639</v>
      </c>
      <c r="J67">
        <v>0</v>
      </c>
      <c r="K67">
        <v>52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639</v>
      </c>
      <c r="T67">
        <v>0</v>
      </c>
      <c r="U67">
        <v>0</v>
      </c>
      <c r="V67">
        <v>639</v>
      </c>
      <c r="W67">
        <v>19</v>
      </c>
      <c r="X67">
        <v>4</v>
      </c>
      <c r="Y67">
        <v>15</v>
      </c>
      <c r="Z67">
        <v>0</v>
      </c>
      <c r="AA67">
        <v>620</v>
      </c>
      <c r="AB67">
        <v>80</v>
      </c>
      <c r="AC67">
        <v>30</v>
      </c>
      <c r="AD67">
        <v>166</v>
      </c>
      <c r="AE67">
        <v>203</v>
      </c>
      <c r="AF67">
        <v>105</v>
      </c>
      <c r="AG67">
        <v>36</v>
      </c>
      <c r="AH67">
        <v>620</v>
      </c>
    </row>
    <row r="68" spans="1:34">
      <c r="A68" t="s">
        <v>285</v>
      </c>
      <c r="B68" t="s">
        <v>284</v>
      </c>
      <c r="C68" t="str">
        <f>"020604"</f>
        <v>020604</v>
      </c>
      <c r="D68" t="s">
        <v>150</v>
      </c>
      <c r="E68">
        <v>6</v>
      </c>
      <c r="F68">
        <v>1509</v>
      </c>
      <c r="G68">
        <v>1130</v>
      </c>
      <c r="H68">
        <v>343</v>
      </c>
      <c r="I68">
        <v>787</v>
      </c>
      <c r="J68">
        <v>0</v>
      </c>
      <c r="K68">
        <v>53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787</v>
      </c>
      <c r="T68">
        <v>0</v>
      </c>
      <c r="U68">
        <v>0</v>
      </c>
      <c r="V68">
        <v>787</v>
      </c>
      <c r="W68">
        <v>24</v>
      </c>
      <c r="X68">
        <v>6</v>
      </c>
      <c r="Y68">
        <v>18</v>
      </c>
      <c r="Z68">
        <v>0</v>
      </c>
      <c r="AA68">
        <v>763</v>
      </c>
      <c r="AB68">
        <v>131</v>
      </c>
      <c r="AC68">
        <v>49</v>
      </c>
      <c r="AD68">
        <v>178</v>
      </c>
      <c r="AE68">
        <v>222</v>
      </c>
      <c r="AF68">
        <v>138</v>
      </c>
      <c r="AG68">
        <v>45</v>
      </c>
      <c r="AH68">
        <v>763</v>
      </c>
    </row>
    <row r="69" spans="1:34">
      <c r="A69" t="s">
        <v>283</v>
      </c>
      <c r="B69" t="s">
        <v>275</v>
      </c>
      <c r="C69" t="str">
        <f>"020605"</f>
        <v>020605</v>
      </c>
      <c r="D69" t="s">
        <v>102</v>
      </c>
      <c r="E69">
        <v>1</v>
      </c>
      <c r="F69">
        <v>679</v>
      </c>
      <c r="G69">
        <v>520</v>
      </c>
      <c r="H69">
        <v>224</v>
      </c>
      <c r="I69">
        <v>296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296</v>
      </c>
      <c r="T69">
        <v>0</v>
      </c>
      <c r="U69">
        <v>0</v>
      </c>
      <c r="V69">
        <v>296</v>
      </c>
      <c r="W69">
        <v>10</v>
      </c>
      <c r="X69">
        <v>2</v>
      </c>
      <c r="Y69">
        <v>8</v>
      </c>
      <c r="Z69">
        <v>0</v>
      </c>
      <c r="AA69">
        <v>286</v>
      </c>
      <c r="AB69">
        <v>26</v>
      </c>
      <c r="AC69">
        <v>11</v>
      </c>
      <c r="AD69">
        <v>93</v>
      </c>
      <c r="AE69">
        <v>85</v>
      </c>
      <c r="AF69">
        <v>63</v>
      </c>
      <c r="AG69">
        <v>8</v>
      </c>
      <c r="AH69">
        <v>286</v>
      </c>
    </row>
    <row r="70" spans="1:34">
      <c r="A70" t="s">
        <v>282</v>
      </c>
      <c r="B70" t="s">
        <v>275</v>
      </c>
      <c r="C70" t="str">
        <f>"020605"</f>
        <v>020605</v>
      </c>
      <c r="D70" t="s">
        <v>281</v>
      </c>
      <c r="E70">
        <v>2</v>
      </c>
      <c r="F70">
        <v>394</v>
      </c>
      <c r="G70">
        <v>310</v>
      </c>
      <c r="H70">
        <v>130</v>
      </c>
      <c r="I70">
        <v>180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180</v>
      </c>
      <c r="T70">
        <v>0</v>
      </c>
      <c r="U70">
        <v>0</v>
      </c>
      <c r="V70">
        <v>180</v>
      </c>
      <c r="W70">
        <v>5</v>
      </c>
      <c r="X70">
        <v>2</v>
      </c>
      <c r="Y70">
        <v>3</v>
      </c>
      <c r="Z70">
        <v>0</v>
      </c>
      <c r="AA70">
        <v>175</v>
      </c>
      <c r="AB70">
        <v>17</v>
      </c>
      <c r="AC70">
        <v>10</v>
      </c>
      <c r="AD70">
        <v>43</v>
      </c>
      <c r="AE70">
        <v>70</v>
      </c>
      <c r="AF70">
        <v>25</v>
      </c>
      <c r="AG70">
        <v>10</v>
      </c>
      <c r="AH70">
        <v>175</v>
      </c>
    </row>
    <row r="71" spans="1:34">
      <c r="A71" t="s">
        <v>280</v>
      </c>
      <c r="B71" t="s">
        <v>275</v>
      </c>
      <c r="C71" t="str">
        <f>"020605"</f>
        <v>020605</v>
      </c>
      <c r="D71" t="s">
        <v>279</v>
      </c>
      <c r="E71">
        <v>3</v>
      </c>
      <c r="F71">
        <v>466</v>
      </c>
      <c r="G71">
        <v>360</v>
      </c>
      <c r="H71">
        <v>187</v>
      </c>
      <c r="I71">
        <v>173</v>
      </c>
      <c r="J71">
        <v>1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173</v>
      </c>
      <c r="T71">
        <v>0</v>
      </c>
      <c r="U71">
        <v>0</v>
      </c>
      <c r="V71">
        <v>173</v>
      </c>
      <c r="W71">
        <v>12</v>
      </c>
      <c r="X71">
        <v>1</v>
      </c>
      <c r="Y71">
        <v>11</v>
      </c>
      <c r="Z71">
        <v>0</v>
      </c>
      <c r="AA71">
        <v>161</v>
      </c>
      <c r="AB71">
        <v>8</v>
      </c>
      <c r="AC71">
        <v>8</v>
      </c>
      <c r="AD71">
        <v>59</v>
      </c>
      <c r="AE71">
        <v>40</v>
      </c>
      <c r="AF71">
        <v>27</v>
      </c>
      <c r="AG71">
        <v>19</v>
      </c>
      <c r="AH71">
        <v>161</v>
      </c>
    </row>
    <row r="72" spans="1:34">
      <c r="A72" t="s">
        <v>278</v>
      </c>
      <c r="B72" t="s">
        <v>275</v>
      </c>
      <c r="C72" t="str">
        <f>"020605"</f>
        <v>020605</v>
      </c>
      <c r="D72" t="s">
        <v>277</v>
      </c>
      <c r="E72">
        <v>4</v>
      </c>
      <c r="F72">
        <v>1866</v>
      </c>
      <c r="G72">
        <v>1420</v>
      </c>
      <c r="H72">
        <v>586</v>
      </c>
      <c r="I72">
        <v>834</v>
      </c>
      <c r="J72">
        <v>1</v>
      </c>
      <c r="K72">
        <v>17</v>
      </c>
      <c r="L72">
        <v>1</v>
      </c>
      <c r="M72">
        <v>1</v>
      </c>
      <c r="N72">
        <v>0</v>
      </c>
      <c r="O72">
        <v>0</v>
      </c>
      <c r="P72">
        <v>0</v>
      </c>
      <c r="Q72">
        <v>0</v>
      </c>
      <c r="R72">
        <v>1</v>
      </c>
      <c r="S72">
        <v>834</v>
      </c>
      <c r="T72">
        <v>1</v>
      </c>
      <c r="U72">
        <v>0</v>
      </c>
      <c r="V72">
        <v>834</v>
      </c>
      <c r="W72">
        <v>17</v>
      </c>
      <c r="X72">
        <v>2</v>
      </c>
      <c r="Y72">
        <v>15</v>
      </c>
      <c r="Z72">
        <v>0</v>
      </c>
      <c r="AA72">
        <v>817</v>
      </c>
      <c r="AB72">
        <v>110</v>
      </c>
      <c r="AC72">
        <v>66</v>
      </c>
      <c r="AD72">
        <v>210</v>
      </c>
      <c r="AE72">
        <v>222</v>
      </c>
      <c r="AF72">
        <v>171</v>
      </c>
      <c r="AG72">
        <v>38</v>
      </c>
      <c r="AH72">
        <v>817</v>
      </c>
    </row>
    <row r="73" spans="1:34">
      <c r="A73" t="s">
        <v>276</v>
      </c>
      <c r="B73" t="s">
        <v>275</v>
      </c>
      <c r="C73" t="str">
        <f>"020605"</f>
        <v>020605</v>
      </c>
      <c r="D73" t="s">
        <v>274</v>
      </c>
      <c r="E73">
        <v>5</v>
      </c>
      <c r="F73">
        <v>80</v>
      </c>
      <c r="G73">
        <v>92</v>
      </c>
      <c r="H73">
        <v>37</v>
      </c>
      <c r="I73">
        <v>55</v>
      </c>
      <c r="J73">
        <v>0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55</v>
      </c>
      <c r="T73">
        <v>0</v>
      </c>
      <c r="U73">
        <v>0</v>
      </c>
      <c r="V73">
        <v>55</v>
      </c>
      <c r="W73">
        <v>4</v>
      </c>
      <c r="X73">
        <v>0</v>
      </c>
      <c r="Y73">
        <v>4</v>
      </c>
      <c r="Z73">
        <v>0</v>
      </c>
      <c r="AA73">
        <v>51</v>
      </c>
      <c r="AB73">
        <v>7</v>
      </c>
      <c r="AC73">
        <v>5</v>
      </c>
      <c r="AD73">
        <v>17</v>
      </c>
      <c r="AE73">
        <v>16</v>
      </c>
      <c r="AF73">
        <v>5</v>
      </c>
      <c r="AG73">
        <v>1</v>
      </c>
      <c r="AH73">
        <v>51</v>
      </c>
    </row>
    <row r="74" spans="1:34">
      <c r="A74" t="s">
        <v>273</v>
      </c>
      <c r="B74" t="s">
        <v>267</v>
      </c>
      <c r="C74" t="str">
        <f>"020606"</f>
        <v>020606</v>
      </c>
      <c r="D74" t="s">
        <v>272</v>
      </c>
      <c r="E74">
        <v>1</v>
      </c>
      <c r="F74">
        <v>2211</v>
      </c>
      <c r="G74">
        <v>1691</v>
      </c>
      <c r="H74">
        <v>459</v>
      </c>
      <c r="I74">
        <v>1232</v>
      </c>
      <c r="J74">
        <v>0</v>
      </c>
      <c r="K74">
        <v>6</v>
      </c>
      <c r="L74">
        <v>3</v>
      </c>
      <c r="M74">
        <v>3</v>
      </c>
      <c r="N74">
        <v>0</v>
      </c>
      <c r="O74">
        <v>0</v>
      </c>
      <c r="P74">
        <v>0</v>
      </c>
      <c r="Q74">
        <v>0</v>
      </c>
      <c r="R74">
        <v>3</v>
      </c>
      <c r="S74">
        <v>1234</v>
      </c>
      <c r="T74">
        <v>3</v>
      </c>
      <c r="U74">
        <v>0</v>
      </c>
      <c r="V74">
        <v>1234</v>
      </c>
      <c r="W74">
        <v>46</v>
      </c>
      <c r="X74">
        <v>12</v>
      </c>
      <c r="Y74">
        <v>34</v>
      </c>
      <c r="Z74">
        <v>0</v>
      </c>
      <c r="AA74">
        <v>1188</v>
      </c>
      <c r="AB74">
        <v>167</v>
      </c>
      <c r="AC74">
        <v>53</v>
      </c>
      <c r="AD74">
        <v>314</v>
      </c>
      <c r="AE74">
        <v>320</v>
      </c>
      <c r="AF74">
        <v>286</v>
      </c>
      <c r="AG74">
        <v>48</v>
      </c>
      <c r="AH74">
        <v>1188</v>
      </c>
    </row>
    <row r="75" spans="1:34">
      <c r="A75" t="s">
        <v>271</v>
      </c>
      <c r="B75" t="s">
        <v>267</v>
      </c>
      <c r="C75" t="str">
        <f>"020606"</f>
        <v>020606</v>
      </c>
      <c r="D75" t="s">
        <v>270</v>
      </c>
      <c r="E75">
        <v>2</v>
      </c>
      <c r="F75">
        <v>1078</v>
      </c>
      <c r="G75">
        <v>830</v>
      </c>
      <c r="H75">
        <v>342</v>
      </c>
      <c r="I75">
        <v>488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488</v>
      </c>
      <c r="T75">
        <v>0</v>
      </c>
      <c r="U75">
        <v>0</v>
      </c>
      <c r="V75">
        <v>488</v>
      </c>
      <c r="W75">
        <v>18</v>
      </c>
      <c r="X75">
        <v>6</v>
      </c>
      <c r="Y75">
        <v>12</v>
      </c>
      <c r="Z75">
        <v>0</v>
      </c>
      <c r="AA75">
        <v>470</v>
      </c>
      <c r="AB75">
        <v>61</v>
      </c>
      <c r="AC75">
        <v>30</v>
      </c>
      <c r="AD75">
        <v>94</v>
      </c>
      <c r="AE75">
        <v>134</v>
      </c>
      <c r="AF75">
        <v>124</v>
      </c>
      <c r="AG75">
        <v>27</v>
      </c>
      <c r="AH75">
        <v>470</v>
      </c>
    </row>
    <row r="76" spans="1:34">
      <c r="A76" t="s">
        <v>269</v>
      </c>
      <c r="B76" t="s">
        <v>267</v>
      </c>
      <c r="C76" t="str">
        <f>"020606"</f>
        <v>020606</v>
      </c>
      <c r="D76" t="s">
        <v>97</v>
      </c>
      <c r="E76">
        <v>3</v>
      </c>
      <c r="F76">
        <v>1231</v>
      </c>
      <c r="G76">
        <v>940</v>
      </c>
      <c r="H76">
        <v>416</v>
      </c>
      <c r="I76">
        <v>524</v>
      </c>
      <c r="J76">
        <v>0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524</v>
      </c>
      <c r="T76">
        <v>0</v>
      </c>
      <c r="U76">
        <v>0</v>
      </c>
      <c r="V76">
        <v>524</v>
      </c>
      <c r="W76">
        <v>12</v>
      </c>
      <c r="X76">
        <v>2</v>
      </c>
      <c r="Y76">
        <v>10</v>
      </c>
      <c r="Z76">
        <v>0</v>
      </c>
      <c r="AA76">
        <v>512</v>
      </c>
      <c r="AB76">
        <v>51</v>
      </c>
      <c r="AC76">
        <v>28</v>
      </c>
      <c r="AD76">
        <v>160</v>
      </c>
      <c r="AE76">
        <v>146</v>
      </c>
      <c r="AF76">
        <v>91</v>
      </c>
      <c r="AG76">
        <v>36</v>
      </c>
      <c r="AH76">
        <v>512</v>
      </c>
    </row>
    <row r="77" spans="1:34">
      <c r="A77" t="s">
        <v>268</v>
      </c>
      <c r="B77" t="s">
        <v>267</v>
      </c>
      <c r="C77" t="str">
        <f>"020606"</f>
        <v>020606</v>
      </c>
      <c r="D77" t="s">
        <v>97</v>
      </c>
      <c r="E77">
        <v>4</v>
      </c>
      <c r="F77">
        <v>1097</v>
      </c>
      <c r="G77">
        <v>830</v>
      </c>
      <c r="H77">
        <v>453</v>
      </c>
      <c r="I77">
        <v>377</v>
      </c>
      <c r="J77">
        <v>0</v>
      </c>
      <c r="K77">
        <v>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377</v>
      </c>
      <c r="T77">
        <v>0</v>
      </c>
      <c r="U77">
        <v>0</v>
      </c>
      <c r="V77">
        <v>377</v>
      </c>
      <c r="W77">
        <v>7</v>
      </c>
      <c r="X77">
        <v>4</v>
      </c>
      <c r="Y77">
        <v>3</v>
      </c>
      <c r="Z77">
        <v>0</v>
      </c>
      <c r="AA77">
        <v>370</v>
      </c>
      <c r="AB77">
        <v>51</v>
      </c>
      <c r="AC77">
        <v>23</v>
      </c>
      <c r="AD77">
        <v>108</v>
      </c>
      <c r="AE77">
        <v>86</v>
      </c>
      <c r="AF77">
        <v>75</v>
      </c>
      <c r="AG77">
        <v>27</v>
      </c>
      <c r="AH77">
        <v>370</v>
      </c>
    </row>
    <row r="78" spans="1:34">
      <c r="A78" t="s">
        <v>266</v>
      </c>
      <c r="B78" t="s">
        <v>254</v>
      </c>
      <c r="C78" t="str">
        <f>"020607"</f>
        <v>020607</v>
      </c>
      <c r="D78" t="s">
        <v>265</v>
      </c>
      <c r="E78">
        <v>1</v>
      </c>
      <c r="F78">
        <v>1661</v>
      </c>
      <c r="G78">
        <v>1280</v>
      </c>
      <c r="H78">
        <v>542</v>
      </c>
      <c r="I78">
        <v>738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738</v>
      </c>
      <c r="T78">
        <v>0</v>
      </c>
      <c r="U78">
        <v>0</v>
      </c>
      <c r="V78">
        <v>738</v>
      </c>
      <c r="W78">
        <v>35</v>
      </c>
      <c r="X78">
        <v>10</v>
      </c>
      <c r="Y78">
        <v>25</v>
      </c>
      <c r="Z78">
        <v>0</v>
      </c>
      <c r="AA78">
        <v>703</v>
      </c>
      <c r="AB78">
        <v>89</v>
      </c>
      <c r="AC78">
        <v>53</v>
      </c>
      <c r="AD78">
        <v>146</v>
      </c>
      <c r="AE78">
        <v>201</v>
      </c>
      <c r="AF78">
        <v>181</v>
      </c>
      <c r="AG78">
        <v>33</v>
      </c>
      <c r="AH78">
        <v>703</v>
      </c>
    </row>
    <row r="79" spans="1:34">
      <c r="A79" t="s">
        <v>264</v>
      </c>
      <c r="B79" t="s">
        <v>254</v>
      </c>
      <c r="C79" t="str">
        <f>"020607"</f>
        <v>020607</v>
      </c>
      <c r="D79" t="s">
        <v>263</v>
      </c>
      <c r="E79">
        <v>2</v>
      </c>
      <c r="F79">
        <v>1872</v>
      </c>
      <c r="G79">
        <v>1430</v>
      </c>
      <c r="H79">
        <v>605</v>
      </c>
      <c r="I79">
        <v>825</v>
      </c>
      <c r="J79">
        <v>0</v>
      </c>
      <c r="K79">
        <v>3</v>
      </c>
      <c r="L79">
        <v>2</v>
      </c>
      <c r="M79">
        <v>2</v>
      </c>
      <c r="N79">
        <v>0</v>
      </c>
      <c r="O79">
        <v>0</v>
      </c>
      <c r="P79">
        <v>0</v>
      </c>
      <c r="Q79">
        <v>0</v>
      </c>
      <c r="R79">
        <v>2</v>
      </c>
      <c r="S79">
        <v>827</v>
      </c>
      <c r="T79">
        <v>2</v>
      </c>
      <c r="U79">
        <v>0</v>
      </c>
      <c r="V79">
        <v>827</v>
      </c>
      <c r="W79">
        <v>45</v>
      </c>
      <c r="X79">
        <v>12</v>
      </c>
      <c r="Y79">
        <v>33</v>
      </c>
      <c r="Z79">
        <v>0</v>
      </c>
      <c r="AA79">
        <v>782</v>
      </c>
      <c r="AB79">
        <v>96</v>
      </c>
      <c r="AC79">
        <v>53</v>
      </c>
      <c r="AD79">
        <v>194</v>
      </c>
      <c r="AE79">
        <v>160</v>
      </c>
      <c r="AF79">
        <v>243</v>
      </c>
      <c r="AG79">
        <v>36</v>
      </c>
      <c r="AH79">
        <v>782</v>
      </c>
    </row>
    <row r="80" spans="1:34">
      <c r="A80" t="s">
        <v>262</v>
      </c>
      <c r="B80" t="s">
        <v>254</v>
      </c>
      <c r="C80" t="str">
        <f>"020607"</f>
        <v>020607</v>
      </c>
      <c r="D80" t="s">
        <v>261</v>
      </c>
      <c r="E80">
        <v>3</v>
      </c>
      <c r="F80">
        <v>1552</v>
      </c>
      <c r="G80">
        <v>1180</v>
      </c>
      <c r="H80">
        <v>434</v>
      </c>
      <c r="I80">
        <v>746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746</v>
      </c>
      <c r="T80">
        <v>0</v>
      </c>
      <c r="U80">
        <v>0</v>
      </c>
      <c r="V80">
        <v>746</v>
      </c>
      <c r="W80">
        <v>37</v>
      </c>
      <c r="X80">
        <v>2</v>
      </c>
      <c r="Y80">
        <v>32</v>
      </c>
      <c r="Z80">
        <v>0</v>
      </c>
      <c r="AA80">
        <v>709</v>
      </c>
      <c r="AB80">
        <v>62</v>
      </c>
      <c r="AC80">
        <v>35</v>
      </c>
      <c r="AD80">
        <v>231</v>
      </c>
      <c r="AE80">
        <v>145</v>
      </c>
      <c r="AF80">
        <v>209</v>
      </c>
      <c r="AG80">
        <v>27</v>
      </c>
      <c r="AH80">
        <v>709</v>
      </c>
    </row>
    <row r="81" spans="1:34">
      <c r="A81" t="s">
        <v>260</v>
      </c>
      <c r="B81" t="s">
        <v>254</v>
      </c>
      <c r="C81" t="str">
        <f>"020607"</f>
        <v>020607</v>
      </c>
      <c r="D81" t="s">
        <v>259</v>
      </c>
      <c r="E81">
        <v>4</v>
      </c>
      <c r="F81">
        <v>1253</v>
      </c>
      <c r="G81">
        <v>950</v>
      </c>
      <c r="H81">
        <v>409</v>
      </c>
      <c r="I81">
        <v>541</v>
      </c>
      <c r="J81">
        <v>2</v>
      </c>
      <c r="K81">
        <v>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541</v>
      </c>
      <c r="T81">
        <v>0</v>
      </c>
      <c r="U81">
        <v>0</v>
      </c>
      <c r="V81">
        <v>541</v>
      </c>
      <c r="W81">
        <v>17</v>
      </c>
      <c r="X81">
        <v>1</v>
      </c>
      <c r="Y81">
        <v>16</v>
      </c>
      <c r="Z81">
        <v>0</v>
      </c>
      <c r="AA81">
        <v>524</v>
      </c>
      <c r="AB81">
        <v>48</v>
      </c>
      <c r="AC81">
        <v>40</v>
      </c>
      <c r="AD81">
        <v>142</v>
      </c>
      <c r="AE81">
        <v>125</v>
      </c>
      <c r="AF81">
        <v>136</v>
      </c>
      <c r="AG81">
        <v>33</v>
      </c>
      <c r="AH81">
        <v>524</v>
      </c>
    </row>
    <row r="82" spans="1:34">
      <c r="A82" t="s">
        <v>258</v>
      </c>
      <c r="B82" t="s">
        <v>254</v>
      </c>
      <c r="C82" t="str">
        <f>"020607"</f>
        <v>020607</v>
      </c>
      <c r="D82" t="s">
        <v>257</v>
      </c>
      <c r="E82">
        <v>5</v>
      </c>
      <c r="F82">
        <v>871</v>
      </c>
      <c r="G82">
        <v>660</v>
      </c>
      <c r="H82">
        <v>322</v>
      </c>
      <c r="I82">
        <v>338</v>
      </c>
      <c r="J82">
        <v>0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338</v>
      </c>
      <c r="T82">
        <v>0</v>
      </c>
      <c r="U82">
        <v>0</v>
      </c>
      <c r="V82">
        <v>338</v>
      </c>
      <c r="W82">
        <v>13</v>
      </c>
      <c r="X82">
        <v>3</v>
      </c>
      <c r="Y82">
        <v>10</v>
      </c>
      <c r="Z82">
        <v>0</v>
      </c>
      <c r="AA82">
        <v>325</v>
      </c>
      <c r="AB82">
        <v>29</v>
      </c>
      <c r="AC82">
        <v>17</v>
      </c>
      <c r="AD82">
        <v>91</v>
      </c>
      <c r="AE82">
        <v>65</v>
      </c>
      <c r="AF82">
        <v>69</v>
      </c>
      <c r="AG82">
        <v>54</v>
      </c>
      <c r="AH82">
        <v>325</v>
      </c>
    </row>
    <row r="83" spans="1:34">
      <c r="A83" t="s">
        <v>256</v>
      </c>
      <c r="B83" t="s">
        <v>254</v>
      </c>
      <c r="C83" t="str">
        <f>"020607"</f>
        <v>020607</v>
      </c>
      <c r="D83" t="s">
        <v>91</v>
      </c>
      <c r="E83">
        <v>6</v>
      </c>
      <c r="F83">
        <v>399</v>
      </c>
      <c r="G83">
        <v>300</v>
      </c>
      <c r="H83">
        <v>117</v>
      </c>
      <c r="I83">
        <v>183</v>
      </c>
      <c r="J83">
        <v>0</v>
      </c>
      <c r="K83">
        <v>1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183</v>
      </c>
      <c r="T83">
        <v>0</v>
      </c>
      <c r="U83">
        <v>0</v>
      </c>
      <c r="V83">
        <v>183</v>
      </c>
      <c r="W83">
        <v>6</v>
      </c>
      <c r="X83">
        <v>6</v>
      </c>
      <c r="Y83">
        <v>0</v>
      </c>
      <c r="Z83">
        <v>0</v>
      </c>
      <c r="AA83">
        <v>177</v>
      </c>
      <c r="AB83">
        <v>24</v>
      </c>
      <c r="AC83">
        <v>5</v>
      </c>
      <c r="AD83">
        <v>64</v>
      </c>
      <c r="AE83">
        <v>41</v>
      </c>
      <c r="AF83">
        <v>35</v>
      </c>
      <c r="AG83">
        <v>8</v>
      </c>
      <c r="AH83">
        <v>177</v>
      </c>
    </row>
    <row r="84" spans="1:34">
      <c r="A84" t="s">
        <v>255</v>
      </c>
      <c r="B84" t="s">
        <v>254</v>
      </c>
      <c r="C84" t="str">
        <f>"020607"</f>
        <v>020607</v>
      </c>
      <c r="D84" t="s">
        <v>253</v>
      </c>
      <c r="E84">
        <v>7</v>
      </c>
      <c r="F84">
        <v>575</v>
      </c>
      <c r="G84">
        <v>440</v>
      </c>
      <c r="H84">
        <v>184</v>
      </c>
      <c r="I84">
        <v>256</v>
      </c>
      <c r="J84">
        <v>0</v>
      </c>
      <c r="K84">
        <v>5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256</v>
      </c>
      <c r="T84">
        <v>0</v>
      </c>
      <c r="U84">
        <v>0</v>
      </c>
      <c r="V84">
        <v>256</v>
      </c>
      <c r="W84">
        <v>7</v>
      </c>
      <c r="X84">
        <v>2</v>
      </c>
      <c r="Y84">
        <v>5</v>
      </c>
      <c r="Z84">
        <v>0</v>
      </c>
      <c r="AA84">
        <v>249</v>
      </c>
      <c r="AB84">
        <v>26</v>
      </c>
      <c r="AC84">
        <v>18</v>
      </c>
      <c r="AD84">
        <v>72</v>
      </c>
      <c r="AE84">
        <v>82</v>
      </c>
      <c r="AF84">
        <v>39</v>
      </c>
      <c r="AG84">
        <v>12</v>
      </c>
      <c r="AH84">
        <v>249</v>
      </c>
    </row>
    <row r="85" spans="1:34">
      <c r="A85" t="s">
        <v>252</v>
      </c>
      <c r="B85" t="s">
        <v>239</v>
      </c>
      <c r="C85" t="str">
        <f>"020608"</f>
        <v>020608</v>
      </c>
      <c r="D85" t="s">
        <v>251</v>
      </c>
      <c r="E85">
        <v>1</v>
      </c>
      <c r="F85">
        <v>1719</v>
      </c>
      <c r="G85">
        <v>1320</v>
      </c>
      <c r="H85">
        <v>462</v>
      </c>
      <c r="I85">
        <v>858</v>
      </c>
      <c r="J85">
        <v>2</v>
      </c>
      <c r="K85">
        <v>8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858</v>
      </c>
      <c r="T85">
        <v>0</v>
      </c>
      <c r="U85">
        <v>0</v>
      </c>
      <c r="V85">
        <v>858</v>
      </c>
      <c r="W85">
        <v>34</v>
      </c>
      <c r="X85">
        <v>4</v>
      </c>
      <c r="Y85">
        <v>30</v>
      </c>
      <c r="Z85">
        <v>0</v>
      </c>
      <c r="AA85">
        <v>824</v>
      </c>
      <c r="AB85">
        <v>81</v>
      </c>
      <c r="AC85">
        <v>39</v>
      </c>
      <c r="AD85">
        <v>184</v>
      </c>
      <c r="AE85">
        <v>202</v>
      </c>
      <c r="AF85">
        <v>284</v>
      </c>
      <c r="AG85">
        <v>34</v>
      </c>
      <c r="AH85">
        <v>824</v>
      </c>
    </row>
    <row r="86" spans="1:34">
      <c r="A86" t="s">
        <v>250</v>
      </c>
      <c r="B86" t="s">
        <v>239</v>
      </c>
      <c r="C86" t="str">
        <f>"020608"</f>
        <v>020608</v>
      </c>
      <c r="D86" t="s">
        <v>249</v>
      </c>
      <c r="E86">
        <v>2</v>
      </c>
      <c r="F86">
        <v>444</v>
      </c>
      <c r="G86">
        <v>340</v>
      </c>
      <c r="H86">
        <v>134</v>
      </c>
      <c r="I86">
        <v>206</v>
      </c>
      <c r="J86">
        <v>0</v>
      </c>
      <c r="K86">
        <v>10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206</v>
      </c>
      <c r="T86">
        <v>0</v>
      </c>
      <c r="U86">
        <v>0</v>
      </c>
      <c r="V86">
        <v>206</v>
      </c>
      <c r="W86">
        <v>5</v>
      </c>
      <c r="X86">
        <v>2</v>
      </c>
      <c r="Y86">
        <v>3</v>
      </c>
      <c r="Z86">
        <v>0</v>
      </c>
      <c r="AA86">
        <v>201</v>
      </c>
      <c r="AB86">
        <v>36</v>
      </c>
      <c r="AC86">
        <v>4</v>
      </c>
      <c r="AD86">
        <v>57</v>
      </c>
      <c r="AE86">
        <v>52</v>
      </c>
      <c r="AF86">
        <v>46</v>
      </c>
      <c r="AG86">
        <v>6</v>
      </c>
      <c r="AH86">
        <v>201</v>
      </c>
    </row>
    <row r="87" spans="1:34">
      <c r="A87" t="s">
        <v>248</v>
      </c>
      <c r="B87" t="s">
        <v>239</v>
      </c>
      <c r="C87" t="str">
        <f>"020608"</f>
        <v>020608</v>
      </c>
      <c r="D87" t="s">
        <v>247</v>
      </c>
      <c r="E87">
        <v>3</v>
      </c>
      <c r="F87">
        <v>910</v>
      </c>
      <c r="G87">
        <v>690</v>
      </c>
      <c r="H87">
        <v>235</v>
      </c>
      <c r="I87">
        <v>455</v>
      </c>
      <c r="J87">
        <v>0</v>
      </c>
      <c r="K87">
        <v>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455</v>
      </c>
      <c r="T87">
        <v>0</v>
      </c>
      <c r="U87">
        <v>0</v>
      </c>
      <c r="V87">
        <v>455</v>
      </c>
      <c r="W87">
        <v>6</v>
      </c>
      <c r="X87">
        <v>2</v>
      </c>
      <c r="Y87">
        <v>4</v>
      </c>
      <c r="Z87">
        <v>0</v>
      </c>
      <c r="AA87">
        <v>449</v>
      </c>
      <c r="AB87">
        <v>59</v>
      </c>
      <c r="AC87">
        <v>47</v>
      </c>
      <c r="AD87">
        <v>89</v>
      </c>
      <c r="AE87">
        <v>115</v>
      </c>
      <c r="AF87">
        <v>120</v>
      </c>
      <c r="AG87">
        <v>19</v>
      </c>
      <c r="AH87">
        <v>449</v>
      </c>
    </row>
    <row r="88" spans="1:34">
      <c r="A88" t="s">
        <v>246</v>
      </c>
      <c r="B88" t="s">
        <v>239</v>
      </c>
      <c r="C88" t="str">
        <f>"020608"</f>
        <v>020608</v>
      </c>
      <c r="D88" t="s">
        <v>245</v>
      </c>
      <c r="E88">
        <v>4</v>
      </c>
      <c r="F88">
        <v>997</v>
      </c>
      <c r="G88">
        <v>760</v>
      </c>
      <c r="H88">
        <v>318</v>
      </c>
      <c r="I88">
        <v>442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441</v>
      </c>
      <c r="T88">
        <v>0</v>
      </c>
      <c r="U88">
        <v>0</v>
      </c>
      <c r="V88">
        <v>441</v>
      </c>
      <c r="W88">
        <v>14</v>
      </c>
      <c r="X88">
        <v>6</v>
      </c>
      <c r="Y88">
        <v>8</v>
      </c>
      <c r="Z88">
        <v>0</v>
      </c>
      <c r="AA88">
        <v>427</v>
      </c>
      <c r="AB88">
        <v>51</v>
      </c>
      <c r="AC88">
        <v>21</v>
      </c>
      <c r="AD88">
        <v>102</v>
      </c>
      <c r="AE88">
        <v>92</v>
      </c>
      <c r="AF88">
        <v>139</v>
      </c>
      <c r="AG88">
        <v>22</v>
      </c>
      <c r="AH88">
        <v>427</v>
      </c>
    </row>
    <row r="89" spans="1:34">
      <c r="A89" t="s">
        <v>244</v>
      </c>
      <c r="B89" t="s">
        <v>239</v>
      </c>
      <c r="C89" t="str">
        <f>"020608"</f>
        <v>020608</v>
      </c>
      <c r="D89" t="s">
        <v>243</v>
      </c>
      <c r="E89">
        <v>5</v>
      </c>
      <c r="F89">
        <v>1655</v>
      </c>
      <c r="G89">
        <v>1250</v>
      </c>
      <c r="H89">
        <v>569</v>
      </c>
      <c r="I89">
        <v>681</v>
      </c>
      <c r="J89">
        <v>0</v>
      </c>
      <c r="K89">
        <v>13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681</v>
      </c>
      <c r="T89">
        <v>0</v>
      </c>
      <c r="U89">
        <v>0</v>
      </c>
      <c r="V89">
        <v>681</v>
      </c>
      <c r="W89">
        <v>43</v>
      </c>
      <c r="X89">
        <v>10</v>
      </c>
      <c r="Y89">
        <v>33</v>
      </c>
      <c r="Z89">
        <v>0</v>
      </c>
      <c r="AA89">
        <v>638</v>
      </c>
      <c r="AB89">
        <v>65</v>
      </c>
      <c r="AC89">
        <v>22</v>
      </c>
      <c r="AD89">
        <v>135</v>
      </c>
      <c r="AE89">
        <v>94</v>
      </c>
      <c r="AF89">
        <v>278</v>
      </c>
      <c r="AG89">
        <v>44</v>
      </c>
      <c r="AH89">
        <v>638</v>
      </c>
    </row>
    <row r="90" spans="1:34">
      <c r="A90" t="s">
        <v>242</v>
      </c>
      <c r="B90" t="s">
        <v>239</v>
      </c>
      <c r="C90" t="str">
        <f>"020608"</f>
        <v>020608</v>
      </c>
      <c r="D90" t="s">
        <v>241</v>
      </c>
      <c r="E90">
        <v>6</v>
      </c>
      <c r="F90">
        <v>840</v>
      </c>
      <c r="G90">
        <v>640</v>
      </c>
      <c r="H90">
        <v>302</v>
      </c>
      <c r="I90">
        <v>338</v>
      </c>
      <c r="J90">
        <v>2</v>
      </c>
      <c r="K90">
        <v>3</v>
      </c>
      <c r="L90">
        <v>2</v>
      </c>
      <c r="M90">
        <v>2</v>
      </c>
      <c r="N90">
        <v>0</v>
      </c>
      <c r="O90">
        <v>0</v>
      </c>
      <c r="P90">
        <v>0</v>
      </c>
      <c r="Q90">
        <v>0</v>
      </c>
      <c r="R90">
        <v>2</v>
      </c>
      <c r="S90">
        <v>340</v>
      </c>
      <c r="T90">
        <v>2</v>
      </c>
      <c r="U90">
        <v>0</v>
      </c>
      <c r="V90">
        <v>340</v>
      </c>
      <c r="W90">
        <v>5</v>
      </c>
      <c r="X90">
        <v>2</v>
      </c>
      <c r="Y90">
        <v>3</v>
      </c>
      <c r="Z90">
        <v>0</v>
      </c>
      <c r="AA90">
        <v>335</v>
      </c>
      <c r="AB90">
        <v>52</v>
      </c>
      <c r="AC90">
        <v>11</v>
      </c>
      <c r="AD90">
        <v>61</v>
      </c>
      <c r="AE90">
        <v>53</v>
      </c>
      <c r="AF90">
        <v>151</v>
      </c>
      <c r="AG90">
        <v>7</v>
      </c>
      <c r="AH90">
        <v>335</v>
      </c>
    </row>
    <row r="91" spans="1:34">
      <c r="A91" t="s">
        <v>240</v>
      </c>
      <c r="B91" t="s">
        <v>239</v>
      </c>
      <c r="C91" t="str">
        <f>"020608"</f>
        <v>020608</v>
      </c>
      <c r="D91" t="s">
        <v>238</v>
      </c>
      <c r="E91">
        <v>7</v>
      </c>
      <c r="F91">
        <v>63</v>
      </c>
      <c r="G91">
        <v>72</v>
      </c>
      <c r="H91">
        <v>47</v>
      </c>
      <c r="I91">
        <v>25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25</v>
      </c>
      <c r="T91">
        <v>0</v>
      </c>
      <c r="U91">
        <v>0</v>
      </c>
      <c r="V91">
        <v>25</v>
      </c>
      <c r="W91">
        <v>0</v>
      </c>
      <c r="X91">
        <v>0</v>
      </c>
      <c r="Y91">
        <v>0</v>
      </c>
      <c r="Z91">
        <v>0</v>
      </c>
      <c r="AA91">
        <v>25</v>
      </c>
      <c r="AB91">
        <v>2</v>
      </c>
      <c r="AC91">
        <v>11</v>
      </c>
      <c r="AD91">
        <v>3</v>
      </c>
      <c r="AE91">
        <v>3</v>
      </c>
      <c r="AF91">
        <v>5</v>
      </c>
      <c r="AG91">
        <v>1</v>
      </c>
      <c r="AH91">
        <v>25</v>
      </c>
    </row>
    <row r="92" spans="1:34">
      <c r="A92" t="s">
        <v>237</v>
      </c>
      <c r="B92" t="s">
        <v>230</v>
      </c>
      <c r="C92" t="str">
        <f>"020609"</f>
        <v>020609</v>
      </c>
      <c r="D92" t="s">
        <v>236</v>
      </c>
      <c r="E92">
        <v>1</v>
      </c>
      <c r="F92">
        <v>1295</v>
      </c>
      <c r="G92">
        <v>990</v>
      </c>
      <c r="H92">
        <v>457</v>
      </c>
      <c r="I92">
        <v>533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533</v>
      </c>
      <c r="T92">
        <v>0</v>
      </c>
      <c r="U92">
        <v>0</v>
      </c>
      <c r="V92">
        <v>533</v>
      </c>
      <c r="W92">
        <v>19</v>
      </c>
      <c r="X92">
        <v>2</v>
      </c>
      <c r="Y92">
        <v>17</v>
      </c>
      <c r="Z92">
        <v>0</v>
      </c>
      <c r="AA92">
        <v>514</v>
      </c>
      <c r="AB92">
        <v>78</v>
      </c>
      <c r="AC92">
        <v>45</v>
      </c>
      <c r="AD92">
        <v>136</v>
      </c>
      <c r="AE92">
        <v>118</v>
      </c>
      <c r="AF92">
        <v>98</v>
      </c>
      <c r="AG92">
        <v>39</v>
      </c>
      <c r="AH92">
        <v>514</v>
      </c>
    </row>
    <row r="93" spans="1:34">
      <c r="A93" t="s">
        <v>235</v>
      </c>
      <c r="B93" t="s">
        <v>230</v>
      </c>
      <c r="C93" t="str">
        <f>"020609"</f>
        <v>020609</v>
      </c>
      <c r="D93" t="s">
        <v>234</v>
      </c>
      <c r="E93">
        <v>2</v>
      </c>
      <c r="F93">
        <v>1041</v>
      </c>
      <c r="G93">
        <v>790</v>
      </c>
      <c r="H93">
        <v>414</v>
      </c>
      <c r="I93">
        <v>376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376</v>
      </c>
      <c r="T93">
        <v>0</v>
      </c>
      <c r="U93">
        <v>0</v>
      </c>
      <c r="V93">
        <v>376</v>
      </c>
      <c r="W93">
        <v>8</v>
      </c>
      <c r="X93">
        <v>1</v>
      </c>
      <c r="Y93">
        <v>7</v>
      </c>
      <c r="Z93">
        <v>0</v>
      </c>
      <c r="AA93">
        <v>368</v>
      </c>
      <c r="AB93">
        <v>51</v>
      </c>
      <c r="AC93">
        <v>23</v>
      </c>
      <c r="AD93">
        <v>101</v>
      </c>
      <c r="AE93">
        <v>88</v>
      </c>
      <c r="AF93">
        <v>72</v>
      </c>
      <c r="AG93">
        <v>33</v>
      </c>
      <c r="AH93">
        <v>368</v>
      </c>
    </row>
    <row r="94" spans="1:34">
      <c r="A94" t="s">
        <v>233</v>
      </c>
      <c r="B94" t="s">
        <v>230</v>
      </c>
      <c r="C94" t="str">
        <f>"020609"</f>
        <v>020609</v>
      </c>
      <c r="D94" t="s">
        <v>232</v>
      </c>
      <c r="E94">
        <v>3</v>
      </c>
      <c r="F94">
        <v>937</v>
      </c>
      <c r="G94">
        <v>720</v>
      </c>
      <c r="H94">
        <v>325</v>
      </c>
      <c r="I94">
        <v>395</v>
      </c>
      <c r="J94">
        <v>1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395</v>
      </c>
      <c r="T94">
        <v>0</v>
      </c>
      <c r="U94">
        <v>0</v>
      </c>
      <c r="V94">
        <v>395</v>
      </c>
      <c r="W94">
        <v>11</v>
      </c>
      <c r="X94">
        <v>1</v>
      </c>
      <c r="Y94">
        <v>10</v>
      </c>
      <c r="Z94">
        <v>0</v>
      </c>
      <c r="AA94">
        <v>384</v>
      </c>
      <c r="AB94">
        <v>53</v>
      </c>
      <c r="AC94">
        <v>21</v>
      </c>
      <c r="AD94">
        <v>116</v>
      </c>
      <c r="AE94">
        <v>99</v>
      </c>
      <c r="AF94">
        <v>65</v>
      </c>
      <c r="AG94">
        <v>30</v>
      </c>
      <c r="AH94">
        <v>384</v>
      </c>
    </row>
    <row r="95" spans="1:34">
      <c r="A95" t="s">
        <v>231</v>
      </c>
      <c r="B95" t="s">
        <v>230</v>
      </c>
      <c r="C95" t="str">
        <f>"020609"</f>
        <v>020609</v>
      </c>
      <c r="D95" t="s">
        <v>229</v>
      </c>
      <c r="E95">
        <v>4</v>
      </c>
      <c r="F95">
        <v>932</v>
      </c>
      <c r="G95">
        <v>710</v>
      </c>
      <c r="H95">
        <v>283</v>
      </c>
      <c r="I95">
        <v>427</v>
      </c>
      <c r="J95">
        <v>0</v>
      </c>
      <c r="K95">
        <v>7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427</v>
      </c>
      <c r="T95">
        <v>0</v>
      </c>
      <c r="U95">
        <v>0</v>
      </c>
      <c r="V95">
        <v>427</v>
      </c>
      <c r="W95">
        <v>15</v>
      </c>
      <c r="X95">
        <v>4</v>
      </c>
      <c r="Y95">
        <v>11</v>
      </c>
      <c r="Z95">
        <v>0</v>
      </c>
      <c r="AA95">
        <v>412</v>
      </c>
      <c r="AB95">
        <v>51</v>
      </c>
      <c r="AC95">
        <v>28</v>
      </c>
      <c r="AD95">
        <v>114</v>
      </c>
      <c r="AE95">
        <v>116</v>
      </c>
      <c r="AF95">
        <v>74</v>
      </c>
      <c r="AG95">
        <v>29</v>
      </c>
      <c r="AH95">
        <v>412</v>
      </c>
    </row>
    <row r="96" spans="1:34">
      <c r="A96" t="s">
        <v>228</v>
      </c>
      <c r="B96" t="s">
        <v>207</v>
      </c>
      <c r="C96" t="str">
        <f>"020701"</f>
        <v>020701</v>
      </c>
      <c r="D96" t="s">
        <v>227</v>
      </c>
      <c r="E96">
        <v>1</v>
      </c>
      <c r="F96">
        <v>1439</v>
      </c>
      <c r="G96">
        <v>1100</v>
      </c>
      <c r="H96">
        <v>540</v>
      </c>
      <c r="I96">
        <v>560</v>
      </c>
      <c r="J96">
        <v>0</v>
      </c>
      <c r="K96">
        <v>3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560</v>
      </c>
      <c r="T96">
        <v>0</v>
      </c>
      <c r="U96">
        <v>0</v>
      </c>
      <c r="V96">
        <v>560</v>
      </c>
      <c r="W96">
        <v>24</v>
      </c>
      <c r="X96">
        <v>2</v>
      </c>
      <c r="Y96">
        <v>22</v>
      </c>
      <c r="Z96">
        <v>0</v>
      </c>
      <c r="AA96">
        <v>536</v>
      </c>
      <c r="AB96">
        <v>89</v>
      </c>
      <c r="AC96">
        <v>40</v>
      </c>
      <c r="AD96">
        <v>187</v>
      </c>
      <c r="AE96">
        <v>150</v>
      </c>
      <c r="AF96">
        <v>42</v>
      </c>
      <c r="AG96">
        <v>28</v>
      </c>
      <c r="AH96">
        <v>536</v>
      </c>
    </row>
    <row r="97" spans="1:34">
      <c r="A97" t="s">
        <v>226</v>
      </c>
      <c r="B97" t="s">
        <v>207</v>
      </c>
      <c r="C97" t="str">
        <f>"020701"</f>
        <v>020701</v>
      </c>
      <c r="D97" t="s">
        <v>225</v>
      </c>
      <c r="E97">
        <v>2</v>
      </c>
      <c r="F97">
        <v>1333</v>
      </c>
      <c r="G97">
        <v>1030</v>
      </c>
      <c r="H97">
        <v>531</v>
      </c>
      <c r="I97">
        <v>499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499</v>
      </c>
      <c r="T97">
        <v>0</v>
      </c>
      <c r="U97">
        <v>0</v>
      </c>
      <c r="V97">
        <v>499</v>
      </c>
      <c r="W97">
        <v>22</v>
      </c>
      <c r="X97">
        <v>3</v>
      </c>
      <c r="Y97">
        <v>19</v>
      </c>
      <c r="Z97">
        <v>0</v>
      </c>
      <c r="AA97">
        <v>477</v>
      </c>
      <c r="AB97">
        <v>68</v>
      </c>
      <c r="AC97">
        <v>30</v>
      </c>
      <c r="AD97">
        <v>170</v>
      </c>
      <c r="AE97">
        <v>137</v>
      </c>
      <c r="AF97">
        <v>54</v>
      </c>
      <c r="AG97">
        <v>18</v>
      </c>
      <c r="AH97">
        <v>477</v>
      </c>
    </row>
    <row r="98" spans="1:34">
      <c r="A98" t="s">
        <v>224</v>
      </c>
      <c r="B98" t="s">
        <v>207</v>
      </c>
      <c r="C98" t="str">
        <f>"020701"</f>
        <v>020701</v>
      </c>
      <c r="D98" t="s">
        <v>144</v>
      </c>
      <c r="E98">
        <v>3</v>
      </c>
      <c r="F98">
        <v>1285</v>
      </c>
      <c r="G98">
        <v>1000</v>
      </c>
      <c r="H98">
        <v>475</v>
      </c>
      <c r="I98">
        <v>525</v>
      </c>
      <c r="J98">
        <v>2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525</v>
      </c>
      <c r="T98">
        <v>0</v>
      </c>
      <c r="U98">
        <v>0</v>
      </c>
      <c r="V98">
        <v>525</v>
      </c>
      <c r="W98">
        <v>29</v>
      </c>
      <c r="X98">
        <v>8</v>
      </c>
      <c r="Y98">
        <v>21</v>
      </c>
      <c r="Z98">
        <v>0</v>
      </c>
      <c r="AA98">
        <v>496</v>
      </c>
      <c r="AB98">
        <v>80</v>
      </c>
      <c r="AC98">
        <v>34</v>
      </c>
      <c r="AD98">
        <v>148</v>
      </c>
      <c r="AE98">
        <v>164</v>
      </c>
      <c r="AF98">
        <v>45</v>
      </c>
      <c r="AG98">
        <v>25</v>
      </c>
      <c r="AH98">
        <v>496</v>
      </c>
    </row>
    <row r="99" spans="1:34">
      <c r="A99" t="s">
        <v>223</v>
      </c>
      <c r="B99" t="s">
        <v>207</v>
      </c>
      <c r="C99" t="str">
        <f>"020701"</f>
        <v>020701</v>
      </c>
      <c r="D99" t="s">
        <v>222</v>
      </c>
      <c r="E99">
        <v>4</v>
      </c>
      <c r="F99">
        <v>2178</v>
      </c>
      <c r="G99">
        <v>1680</v>
      </c>
      <c r="H99">
        <v>801</v>
      </c>
      <c r="I99">
        <v>879</v>
      </c>
      <c r="J99">
        <v>1</v>
      </c>
      <c r="K99">
        <v>5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879</v>
      </c>
      <c r="T99">
        <v>0</v>
      </c>
      <c r="U99">
        <v>0</v>
      </c>
      <c r="V99">
        <v>879</v>
      </c>
      <c r="W99">
        <v>62</v>
      </c>
      <c r="X99">
        <v>6</v>
      </c>
      <c r="Y99">
        <v>40</v>
      </c>
      <c r="Z99">
        <v>0</v>
      </c>
      <c r="AA99">
        <v>817</v>
      </c>
      <c r="AB99">
        <v>127</v>
      </c>
      <c r="AC99">
        <v>43</v>
      </c>
      <c r="AD99">
        <v>293</v>
      </c>
      <c r="AE99">
        <v>225</v>
      </c>
      <c r="AF99">
        <v>80</v>
      </c>
      <c r="AG99">
        <v>49</v>
      </c>
      <c r="AH99">
        <v>817</v>
      </c>
    </row>
    <row r="100" spans="1:34">
      <c r="A100" t="s">
        <v>221</v>
      </c>
      <c r="B100" t="s">
        <v>207</v>
      </c>
      <c r="C100" t="str">
        <f>"020701"</f>
        <v>020701</v>
      </c>
      <c r="D100" t="s">
        <v>220</v>
      </c>
      <c r="E100">
        <v>5</v>
      </c>
      <c r="F100">
        <v>1657</v>
      </c>
      <c r="G100">
        <v>1270</v>
      </c>
      <c r="H100">
        <v>513</v>
      </c>
      <c r="I100">
        <v>757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757</v>
      </c>
      <c r="T100">
        <v>0</v>
      </c>
      <c r="U100">
        <v>0</v>
      </c>
      <c r="V100">
        <v>757</v>
      </c>
      <c r="W100">
        <v>35</v>
      </c>
      <c r="X100">
        <v>7</v>
      </c>
      <c r="Y100">
        <v>28</v>
      </c>
      <c r="Z100">
        <v>0</v>
      </c>
      <c r="AA100">
        <v>722</v>
      </c>
      <c r="AB100">
        <v>105</v>
      </c>
      <c r="AC100">
        <v>38</v>
      </c>
      <c r="AD100">
        <v>285</v>
      </c>
      <c r="AE100">
        <v>203</v>
      </c>
      <c r="AF100">
        <v>58</v>
      </c>
      <c r="AG100">
        <v>33</v>
      </c>
      <c r="AH100">
        <v>722</v>
      </c>
    </row>
    <row r="101" spans="1:34">
      <c r="A101" t="s">
        <v>219</v>
      </c>
      <c r="B101" t="s">
        <v>207</v>
      </c>
      <c r="C101" t="str">
        <f>"020701"</f>
        <v>020701</v>
      </c>
      <c r="D101" t="s">
        <v>218</v>
      </c>
      <c r="E101">
        <v>6</v>
      </c>
      <c r="F101">
        <v>1978</v>
      </c>
      <c r="G101">
        <v>1520</v>
      </c>
      <c r="H101">
        <v>502</v>
      </c>
      <c r="I101">
        <v>1018</v>
      </c>
      <c r="J101">
        <v>0</v>
      </c>
      <c r="K101">
        <v>5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1017</v>
      </c>
      <c r="T101">
        <v>0</v>
      </c>
      <c r="U101">
        <v>1</v>
      </c>
      <c r="V101">
        <v>1016</v>
      </c>
      <c r="W101">
        <v>43</v>
      </c>
      <c r="X101">
        <v>22</v>
      </c>
      <c r="Y101">
        <v>21</v>
      </c>
      <c r="Z101">
        <v>0</v>
      </c>
      <c r="AA101">
        <v>973</v>
      </c>
      <c r="AB101">
        <v>162</v>
      </c>
      <c r="AC101">
        <v>79</v>
      </c>
      <c r="AD101">
        <v>288</v>
      </c>
      <c r="AE101">
        <v>309</v>
      </c>
      <c r="AF101">
        <v>98</v>
      </c>
      <c r="AG101">
        <v>37</v>
      </c>
      <c r="AH101">
        <v>973</v>
      </c>
    </row>
    <row r="102" spans="1:34">
      <c r="A102" t="s">
        <v>217</v>
      </c>
      <c r="B102" t="s">
        <v>207</v>
      </c>
      <c r="C102" t="str">
        <f>"020701"</f>
        <v>020701</v>
      </c>
      <c r="D102" t="s">
        <v>216</v>
      </c>
      <c r="E102">
        <v>7</v>
      </c>
      <c r="F102">
        <v>1764</v>
      </c>
      <c r="G102">
        <v>1370</v>
      </c>
      <c r="H102">
        <v>615</v>
      </c>
      <c r="I102">
        <v>755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755</v>
      </c>
      <c r="T102">
        <v>0</v>
      </c>
      <c r="U102">
        <v>0</v>
      </c>
      <c r="V102">
        <v>755</v>
      </c>
      <c r="W102">
        <v>42</v>
      </c>
      <c r="X102">
        <v>29</v>
      </c>
      <c r="Y102">
        <v>13</v>
      </c>
      <c r="Z102">
        <v>0</v>
      </c>
      <c r="AA102">
        <v>713</v>
      </c>
      <c r="AB102">
        <v>119</v>
      </c>
      <c r="AC102">
        <v>48</v>
      </c>
      <c r="AD102">
        <v>252</v>
      </c>
      <c r="AE102">
        <v>195</v>
      </c>
      <c r="AF102">
        <v>69</v>
      </c>
      <c r="AG102">
        <v>30</v>
      </c>
      <c r="AH102">
        <v>713</v>
      </c>
    </row>
    <row r="103" spans="1:34">
      <c r="A103" t="s">
        <v>215</v>
      </c>
      <c r="B103" t="s">
        <v>207</v>
      </c>
      <c r="C103" t="str">
        <f>"020701"</f>
        <v>020701</v>
      </c>
      <c r="D103" t="s">
        <v>150</v>
      </c>
      <c r="E103">
        <v>8</v>
      </c>
      <c r="F103">
        <v>640</v>
      </c>
      <c r="G103">
        <v>490</v>
      </c>
      <c r="H103">
        <v>233</v>
      </c>
      <c r="I103">
        <v>257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257</v>
      </c>
      <c r="T103">
        <v>0</v>
      </c>
      <c r="U103">
        <v>0</v>
      </c>
      <c r="V103">
        <v>257</v>
      </c>
      <c r="W103">
        <v>15</v>
      </c>
      <c r="X103">
        <v>1</v>
      </c>
      <c r="Y103">
        <v>14</v>
      </c>
      <c r="Z103">
        <v>0</v>
      </c>
      <c r="AA103">
        <v>242</v>
      </c>
      <c r="AB103">
        <v>46</v>
      </c>
      <c r="AC103">
        <v>14</v>
      </c>
      <c r="AD103">
        <v>80</v>
      </c>
      <c r="AE103">
        <v>77</v>
      </c>
      <c r="AF103">
        <v>15</v>
      </c>
      <c r="AG103">
        <v>10</v>
      </c>
      <c r="AH103">
        <v>242</v>
      </c>
    </row>
    <row r="104" spans="1:34">
      <c r="A104" t="s">
        <v>214</v>
      </c>
      <c r="B104" t="s">
        <v>207</v>
      </c>
      <c r="C104" t="str">
        <f>"020701"</f>
        <v>020701</v>
      </c>
      <c r="D104" t="s">
        <v>213</v>
      </c>
      <c r="E104">
        <v>9</v>
      </c>
      <c r="F104">
        <v>2033</v>
      </c>
      <c r="G104">
        <v>1570</v>
      </c>
      <c r="H104">
        <v>482</v>
      </c>
      <c r="I104">
        <v>1088</v>
      </c>
      <c r="J104">
        <v>0</v>
      </c>
      <c r="K104">
        <v>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1088</v>
      </c>
      <c r="T104">
        <v>0</v>
      </c>
      <c r="U104">
        <v>0</v>
      </c>
      <c r="V104">
        <v>1088</v>
      </c>
      <c r="W104">
        <v>56</v>
      </c>
      <c r="X104">
        <v>25</v>
      </c>
      <c r="Y104">
        <v>31</v>
      </c>
      <c r="Z104">
        <v>0</v>
      </c>
      <c r="AA104">
        <v>1032</v>
      </c>
      <c r="AB104">
        <v>177</v>
      </c>
      <c r="AC104">
        <v>57</v>
      </c>
      <c r="AD104">
        <v>307</v>
      </c>
      <c r="AE104">
        <v>338</v>
      </c>
      <c r="AF104">
        <v>126</v>
      </c>
      <c r="AG104">
        <v>27</v>
      </c>
      <c r="AH104">
        <v>1032</v>
      </c>
    </row>
    <row r="105" spans="1:34">
      <c r="A105" t="s">
        <v>212</v>
      </c>
      <c r="B105" t="s">
        <v>207</v>
      </c>
      <c r="C105" t="str">
        <f>"020701"</f>
        <v>020701</v>
      </c>
      <c r="D105" t="s">
        <v>211</v>
      </c>
      <c r="E105">
        <v>10</v>
      </c>
      <c r="F105">
        <v>1674</v>
      </c>
      <c r="G105">
        <v>1290</v>
      </c>
      <c r="H105">
        <v>442</v>
      </c>
      <c r="I105">
        <v>848</v>
      </c>
      <c r="J105">
        <v>0</v>
      </c>
      <c r="K105">
        <v>2</v>
      </c>
      <c r="L105">
        <v>4</v>
      </c>
      <c r="M105">
        <v>4</v>
      </c>
      <c r="N105">
        <v>0</v>
      </c>
      <c r="O105">
        <v>0</v>
      </c>
      <c r="P105">
        <v>0</v>
      </c>
      <c r="Q105">
        <v>0</v>
      </c>
      <c r="R105">
        <v>4</v>
      </c>
      <c r="S105">
        <v>852</v>
      </c>
      <c r="T105">
        <v>4</v>
      </c>
      <c r="U105">
        <v>0</v>
      </c>
      <c r="V105">
        <v>852</v>
      </c>
      <c r="W105">
        <v>37</v>
      </c>
      <c r="X105">
        <v>7</v>
      </c>
      <c r="Y105">
        <v>27</v>
      </c>
      <c r="Z105">
        <v>0</v>
      </c>
      <c r="AA105">
        <v>815</v>
      </c>
      <c r="AB105">
        <v>121</v>
      </c>
      <c r="AC105">
        <v>42</v>
      </c>
      <c r="AD105">
        <v>258</v>
      </c>
      <c r="AE105">
        <v>293</v>
      </c>
      <c r="AF105">
        <v>77</v>
      </c>
      <c r="AG105">
        <v>24</v>
      </c>
      <c r="AH105">
        <v>815</v>
      </c>
    </row>
    <row r="106" spans="1:34">
      <c r="A106" t="s">
        <v>210</v>
      </c>
      <c r="B106" t="s">
        <v>207</v>
      </c>
      <c r="C106" t="str">
        <f>"020701"</f>
        <v>020701</v>
      </c>
      <c r="D106" t="s">
        <v>209</v>
      </c>
      <c r="E106">
        <v>11</v>
      </c>
      <c r="F106">
        <v>210</v>
      </c>
      <c r="G106">
        <v>200</v>
      </c>
      <c r="H106">
        <v>86</v>
      </c>
      <c r="I106">
        <v>114</v>
      </c>
      <c r="J106">
        <v>0</v>
      </c>
      <c r="K106">
        <v>8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114</v>
      </c>
      <c r="T106">
        <v>0</v>
      </c>
      <c r="U106">
        <v>0</v>
      </c>
      <c r="V106">
        <v>114</v>
      </c>
      <c r="W106">
        <v>7</v>
      </c>
      <c r="X106">
        <v>3</v>
      </c>
      <c r="Y106">
        <v>4</v>
      </c>
      <c r="Z106">
        <v>0</v>
      </c>
      <c r="AA106">
        <v>107</v>
      </c>
      <c r="AB106">
        <v>13</v>
      </c>
      <c r="AC106">
        <v>8</v>
      </c>
      <c r="AD106">
        <v>31</v>
      </c>
      <c r="AE106">
        <v>34</v>
      </c>
      <c r="AF106">
        <v>11</v>
      </c>
      <c r="AG106">
        <v>10</v>
      </c>
      <c r="AH106">
        <v>107</v>
      </c>
    </row>
    <row r="107" spans="1:34">
      <c r="A107" t="s">
        <v>208</v>
      </c>
      <c r="B107" t="s">
        <v>207</v>
      </c>
      <c r="C107" t="str">
        <f>"020701"</f>
        <v>020701</v>
      </c>
      <c r="D107" t="s">
        <v>206</v>
      </c>
      <c r="E107">
        <v>12</v>
      </c>
      <c r="F107">
        <v>81</v>
      </c>
      <c r="G107">
        <v>80</v>
      </c>
      <c r="H107">
        <v>64</v>
      </c>
      <c r="I107">
        <v>16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16</v>
      </c>
      <c r="T107">
        <v>0</v>
      </c>
      <c r="U107">
        <v>0</v>
      </c>
      <c r="V107">
        <v>16</v>
      </c>
      <c r="W107">
        <v>0</v>
      </c>
      <c r="X107">
        <v>0</v>
      </c>
      <c r="Y107">
        <v>0</v>
      </c>
      <c r="Z107">
        <v>0</v>
      </c>
      <c r="AA107">
        <v>16</v>
      </c>
      <c r="AB107">
        <v>0</v>
      </c>
      <c r="AC107">
        <v>1</v>
      </c>
      <c r="AD107">
        <v>6</v>
      </c>
      <c r="AE107">
        <v>9</v>
      </c>
      <c r="AF107">
        <v>0</v>
      </c>
      <c r="AG107">
        <v>0</v>
      </c>
      <c r="AH107">
        <v>16</v>
      </c>
    </row>
    <row r="108" spans="1:34">
      <c r="A108" t="s">
        <v>205</v>
      </c>
      <c r="B108" t="s">
        <v>194</v>
      </c>
      <c r="C108" t="str">
        <f>"020702"</f>
        <v>020702</v>
      </c>
      <c r="D108" t="s">
        <v>204</v>
      </c>
      <c r="E108">
        <v>1</v>
      </c>
      <c r="F108">
        <v>1185</v>
      </c>
      <c r="G108">
        <v>899</v>
      </c>
      <c r="H108">
        <v>439</v>
      </c>
      <c r="I108">
        <v>460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460</v>
      </c>
      <c r="T108">
        <v>0</v>
      </c>
      <c r="U108">
        <v>0</v>
      </c>
      <c r="V108">
        <v>460</v>
      </c>
      <c r="W108">
        <v>23</v>
      </c>
      <c r="X108">
        <v>11</v>
      </c>
      <c r="Y108">
        <v>12</v>
      </c>
      <c r="Z108">
        <v>0</v>
      </c>
      <c r="AA108">
        <v>437</v>
      </c>
      <c r="AB108">
        <v>37</v>
      </c>
      <c r="AC108">
        <v>33</v>
      </c>
      <c r="AD108">
        <v>156</v>
      </c>
      <c r="AE108">
        <v>135</v>
      </c>
      <c r="AF108">
        <v>49</v>
      </c>
      <c r="AG108">
        <v>27</v>
      </c>
      <c r="AH108">
        <v>437</v>
      </c>
    </row>
    <row r="109" spans="1:34">
      <c r="A109" t="s">
        <v>203</v>
      </c>
      <c r="B109" t="s">
        <v>194</v>
      </c>
      <c r="C109" t="str">
        <f>"020702"</f>
        <v>020702</v>
      </c>
      <c r="D109" t="s">
        <v>202</v>
      </c>
      <c r="E109">
        <v>2</v>
      </c>
      <c r="F109">
        <v>1340</v>
      </c>
      <c r="G109">
        <v>1020</v>
      </c>
      <c r="H109">
        <v>470</v>
      </c>
      <c r="I109">
        <v>550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550</v>
      </c>
      <c r="T109">
        <v>0</v>
      </c>
      <c r="U109">
        <v>0</v>
      </c>
      <c r="V109">
        <v>550</v>
      </c>
      <c r="W109">
        <v>35</v>
      </c>
      <c r="X109">
        <v>5</v>
      </c>
      <c r="Y109">
        <v>30</v>
      </c>
      <c r="Z109">
        <v>0</v>
      </c>
      <c r="AA109">
        <v>515</v>
      </c>
      <c r="AB109">
        <v>65</v>
      </c>
      <c r="AC109">
        <v>43</v>
      </c>
      <c r="AD109">
        <v>198</v>
      </c>
      <c r="AE109">
        <v>110</v>
      </c>
      <c r="AF109">
        <v>49</v>
      </c>
      <c r="AG109">
        <v>50</v>
      </c>
      <c r="AH109">
        <v>515</v>
      </c>
    </row>
    <row r="110" spans="1:34">
      <c r="A110" t="s">
        <v>201</v>
      </c>
      <c r="B110" t="s">
        <v>194</v>
      </c>
      <c r="C110" t="str">
        <f>"020702"</f>
        <v>020702</v>
      </c>
      <c r="D110" t="s">
        <v>102</v>
      </c>
      <c r="E110">
        <v>3</v>
      </c>
      <c r="F110">
        <v>818</v>
      </c>
      <c r="G110">
        <v>630</v>
      </c>
      <c r="H110">
        <v>265</v>
      </c>
      <c r="I110">
        <v>365</v>
      </c>
      <c r="J110">
        <v>0</v>
      </c>
      <c r="K110">
        <v>2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364</v>
      </c>
      <c r="T110">
        <v>0</v>
      </c>
      <c r="U110">
        <v>0</v>
      </c>
      <c r="V110">
        <v>364</v>
      </c>
      <c r="W110">
        <v>22</v>
      </c>
      <c r="X110">
        <v>3</v>
      </c>
      <c r="Y110">
        <v>18</v>
      </c>
      <c r="Z110">
        <v>0</v>
      </c>
      <c r="AA110">
        <v>342</v>
      </c>
      <c r="AB110">
        <v>50</v>
      </c>
      <c r="AC110">
        <v>30</v>
      </c>
      <c r="AD110">
        <v>94</v>
      </c>
      <c r="AE110">
        <v>115</v>
      </c>
      <c r="AF110">
        <v>23</v>
      </c>
      <c r="AG110">
        <v>30</v>
      </c>
      <c r="AH110">
        <v>342</v>
      </c>
    </row>
    <row r="111" spans="1:34">
      <c r="A111" t="s">
        <v>200</v>
      </c>
      <c r="B111" t="s">
        <v>194</v>
      </c>
      <c r="C111" t="str">
        <f>"020702"</f>
        <v>020702</v>
      </c>
      <c r="D111" t="s">
        <v>97</v>
      </c>
      <c r="E111">
        <v>4</v>
      </c>
      <c r="F111">
        <v>643</v>
      </c>
      <c r="G111">
        <v>490</v>
      </c>
      <c r="H111">
        <v>225</v>
      </c>
      <c r="I111">
        <v>265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264</v>
      </c>
      <c r="T111">
        <v>0</v>
      </c>
      <c r="U111">
        <v>0</v>
      </c>
      <c r="V111">
        <v>264</v>
      </c>
      <c r="W111">
        <v>12</v>
      </c>
      <c r="X111">
        <v>0</v>
      </c>
      <c r="Y111">
        <v>12</v>
      </c>
      <c r="Z111">
        <v>0</v>
      </c>
      <c r="AA111">
        <v>252</v>
      </c>
      <c r="AB111">
        <v>22</v>
      </c>
      <c r="AC111">
        <v>16</v>
      </c>
      <c r="AD111">
        <v>102</v>
      </c>
      <c r="AE111">
        <v>68</v>
      </c>
      <c r="AF111">
        <v>24</v>
      </c>
      <c r="AG111">
        <v>20</v>
      </c>
      <c r="AH111">
        <v>252</v>
      </c>
    </row>
    <row r="112" spans="1:34">
      <c r="A112" t="s">
        <v>199</v>
      </c>
      <c r="B112" t="s">
        <v>194</v>
      </c>
      <c r="C112" t="str">
        <f>"020702"</f>
        <v>020702</v>
      </c>
      <c r="D112" t="s">
        <v>198</v>
      </c>
      <c r="E112">
        <v>5</v>
      </c>
      <c r="F112">
        <v>1870</v>
      </c>
      <c r="G112">
        <v>1420</v>
      </c>
      <c r="H112">
        <v>467</v>
      </c>
      <c r="I112">
        <v>953</v>
      </c>
      <c r="J112">
        <v>0</v>
      </c>
      <c r="K112">
        <v>9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953</v>
      </c>
      <c r="T112">
        <v>0</v>
      </c>
      <c r="U112">
        <v>0</v>
      </c>
      <c r="V112">
        <v>953</v>
      </c>
      <c r="W112">
        <v>38</v>
      </c>
      <c r="X112">
        <v>10</v>
      </c>
      <c r="Y112">
        <v>17</v>
      </c>
      <c r="Z112">
        <v>0</v>
      </c>
      <c r="AA112">
        <v>915</v>
      </c>
      <c r="AB112">
        <v>85</v>
      </c>
      <c r="AC112">
        <v>47</v>
      </c>
      <c r="AD112">
        <v>377</v>
      </c>
      <c r="AE112">
        <v>205</v>
      </c>
      <c r="AF112">
        <v>89</v>
      </c>
      <c r="AG112">
        <v>112</v>
      </c>
      <c r="AH112">
        <v>915</v>
      </c>
    </row>
    <row r="113" spans="1:34">
      <c r="A113" t="s">
        <v>197</v>
      </c>
      <c r="B113" t="s">
        <v>194</v>
      </c>
      <c r="C113" t="str">
        <f>"020702"</f>
        <v>020702</v>
      </c>
      <c r="D113" t="s">
        <v>102</v>
      </c>
      <c r="E113">
        <v>6</v>
      </c>
      <c r="F113">
        <v>518</v>
      </c>
      <c r="G113">
        <v>400</v>
      </c>
      <c r="H113">
        <v>169</v>
      </c>
      <c r="I113">
        <v>231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231</v>
      </c>
      <c r="T113">
        <v>0</v>
      </c>
      <c r="U113">
        <v>0</v>
      </c>
      <c r="V113">
        <v>231</v>
      </c>
      <c r="W113">
        <v>11</v>
      </c>
      <c r="X113">
        <v>1</v>
      </c>
      <c r="Y113">
        <v>10</v>
      </c>
      <c r="Z113">
        <v>0</v>
      </c>
      <c r="AA113">
        <v>220</v>
      </c>
      <c r="AB113">
        <v>13</v>
      </c>
      <c r="AC113">
        <v>25</v>
      </c>
      <c r="AD113">
        <v>84</v>
      </c>
      <c r="AE113">
        <v>57</v>
      </c>
      <c r="AF113">
        <v>22</v>
      </c>
      <c r="AG113">
        <v>19</v>
      </c>
      <c r="AH113">
        <v>220</v>
      </c>
    </row>
    <row r="114" spans="1:34">
      <c r="A114" t="s">
        <v>196</v>
      </c>
      <c r="B114" t="s">
        <v>194</v>
      </c>
      <c r="C114" t="str">
        <f>"020702"</f>
        <v>020702</v>
      </c>
      <c r="D114" t="s">
        <v>102</v>
      </c>
      <c r="E114">
        <v>7</v>
      </c>
      <c r="F114">
        <v>612</v>
      </c>
      <c r="G114">
        <v>470</v>
      </c>
      <c r="H114">
        <v>175</v>
      </c>
      <c r="I114">
        <v>295</v>
      </c>
      <c r="J114">
        <v>0</v>
      </c>
      <c r="K114">
        <v>0</v>
      </c>
      <c r="L114">
        <v>1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296</v>
      </c>
      <c r="T114">
        <v>1</v>
      </c>
      <c r="U114">
        <v>0</v>
      </c>
      <c r="V114">
        <v>296</v>
      </c>
      <c r="W114">
        <v>18</v>
      </c>
      <c r="X114">
        <v>3</v>
      </c>
      <c r="Y114">
        <v>15</v>
      </c>
      <c r="Z114">
        <v>0</v>
      </c>
      <c r="AA114">
        <v>278</v>
      </c>
      <c r="AB114">
        <v>36</v>
      </c>
      <c r="AC114">
        <v>14</v>
      </c>
      <c r="AD114">
        <v>87</v>
      </c>
      <c r="AE114">
        <v>96</v>
      </c>
      <c r="AF114">
        <v>27</v>
      </c>
      <c r="AG114">
        <v>18</v>
      </c>
      <c r="AH114">
        <v>278</v>
      </c>
    </row>
    <row r="115" spans="1:34">
      <c r="A115" t="s">
        <v>195</v>
      </c>
      <c r="B115" t="s">
        <v>194</v>
      </c>
      <c r="C115" t="str">
        <f>"020702"</f>
        <v>020702</v>
      </c>
      <c r="D115" t="s">
        <v>193</v>
      </c>
      <c r="E115">
        <v>8</v>
      </c>
      <c r="F115">
        <v>27</v>
      </c>
      <c r="G115">
        <v>27</v>
      </c>
      <c r="H115">
        <v>9</v>
      </c>
      <c r="I115">
        <v>18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18</v>
      </c>
      <c r="T115">
        <v>0</v>
      </c>
      <c r="U115">
        <v>0</v>
      </c>
      <c r="V115">
        <v>18</v>
      </c>
      <c r="W115">
        <v>2</v>
      </c>
      <c r="X115">
        <v>1</v>
      </c>
      <c r="Y115">
        <v>1</v>
      </c>
      <c r="Z115">
        <v>0</v>
      </c>
      <c r="AA115">
        <v>16</v>
      </c>
      <c r="AB115">
        <v>3</v>
      </c>
      <c r="AC115">
        <v>2</v>
      </c>
      <c r="AD115">
        <v>6</v>
      </c>
      <c r="AE115">
        <v>2</v>
      </c>
      <c r="AF115">
        <v>1</v>
      </c>
      <c r="AG115">
        <v>2</v>
      </c>
      <c r="AH115">
        <v>16</v>
      </c>
    </row>
    <row r="116" spans="1:34">
      <c r="A116" t="s">
        <v>192</v>
      </c>
      <c r="B116" t="s">
        <v>181</v>
      </c>
      <c r="C116" t="str">
        <f>"020703"</f>
        <v>020703</v>
      </c>
      <c r="D116" t="s">
        <v>191</v>
      </c>
      <c r="E116">
        <v>1</v>
      </c>
      <c r="F116">
        <v>1325</v>
      </c>
      <c r="G116">
        <v>1020</v>
      </c>
      <c r="H116">
        <v>384</v>
      </c>
      <c r="I116">
        <v>636</v>
      </c>
      <c r="J116">
        <v>1</v>
      </c>
      <c r="K116">
        <v>8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636</v>
      </c>
      <c r="T116">
        <v>0</v>
      </c>
      <c r="U116">
        <v>0</v>
      </c>
      <c r="V116">
        <v>636</v>
      </c>
      <c r="W116">
        <v>26</v>
      </c>
      <c r="X116">
        <v>3</v>
      </c>
      <c r="Y116">
        <v>23</v>
      </c>
      <c r="Z116">
        <v>0</v>
      </c>
      <c r="AA116">
        <v>610</v>
      </c>
      <c r="AB116">
        <v>93</v>
      </c>
      <c r="AC116">
        <v>35</v>
      </c>
      <c r="AD116">
        <v>137</v>
      </c>
      <c r="AE116">
        <v>235</v>
      </c>
      <c r="AF116">
        <v>58</v>
      </c>
      <c r="AG116">
        <v>52</v>
      </c>
      <c r="AH116">
        <v>610</v>
      </c>
    </row>
    <row r="117" spans="1:34">
      <c r="A117" t="s">
        <v>190</v>
      </c>
      <c r="B117" t="s">
        <v>181</v>
      </c>
      <c r="C117" t="str">
        <f>"020703"</f>
        <v>020703</v>
      </c>
      <c r="D117" t="s">
        <v>97</v>
      </c>
      <c r="E117">
        <v>2</v>
      </c>
      <c r="F117">
        <v>1828</v>
      </c>
      <c r="G117">
        <v>1400</v>
      </c>
      <c r="H117">
        <v>584</v>
      </c>
      <c r="I117">
        <v>816</v>
      </c>
      <c r="J117">
        <v>3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816</v>
      </c>
      <c r="T117">
        <v>0</v>
      </c>
      <c r="U117">
        <v>0</v>
      </c>
      <c r="V117">
        <v>816</v>
      </c>
      <c r="W117">
        <v>31</v>
      </c>
      <c r="X117">
        <v>13</v>
      </c>
      <c r="Y117">
        <v>18</v>
      </c>
      <c r="Z117">
        <v>0</v>
      </c>
      <c r="AA117">
        <v>785</v>
      </c>
      <c r="AB117">
        <v>134</v>
      </c>
      <c r="AC117">
        <v>53</v>
      </c>
      <c r="AD117">
        <v>188</v>
      </c>
      <c r="AE117">
        <v>285</v>
      </c>
      <c r="AF117">
        <v>79</v>
      </c>
      <c r="AG117">
        <v>46</v>
      </c>
      <c r="AH117">
        <v>785</v>
      </c>
    </row>
    <row r="118" spans="1:34">
      <c r="A118" t="s">
        <v>189</v>
      </c>
      <c r="B118" t="s">
        <v>181</v>
      </c>
      <c r="C118" t="str">
        <f>"020703"</f>
        <v>020703</v>
      </c>
      <c r="D118" t="s">
        <v>188</v>
      </c>
      <c r="E118">
        <v>3</v>
      </c>
      <c r="F118">
        <v>1869</v>
      </c>
      <c r="G118">
        <v>1429</v>
      </c>
      <c r="H118">
        <v>463</v>
      </c>
      <c r="I118">
        <v>966</v>
      </c>
      <c r="J118">
        <v>1</v>
      </c>
      <c r="K118">
        <v>3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966</v>
      </c>
      <c r="T118">
        <v>0</v>
      </c>
      <c r="U118">
        <v>0</v>
      </c>
      <c r="V118">
        <v>966</v>
      </c>
      <c r="W118">
        <v>34</v>
      </c>
      <c r="X118">
        <v>8</v>
      </c>
      <c r="Y118">
        <v>26</v>
      </c>
      <c r="Z118">
        <v>0</v>
      </c>
      <c r="AA118">
        <v>932</v>
      </c>
      <c r="AB118">
        <v>162</v>
      </c>
      <c r="AC118">
        <v>57</v>
      </c>
      <c r="AD118">
        <v>251</v>
      </c>
      <c r="AE118">
        <v>327</v>
      </c>
      <c r="AF118">
        <v>96</v>
      </c>
      <c r="AG118">
        <v>39</v>
      </c>
      <c r="AH118">
        <v>932</v>
      </c>
    </row>
    <row r="119" spans="1:34">
      <c r="A119" t="s">
        <v>187</v>
      </c>
      <c r="B119" t="s">
        <v>181</v>
      </c>
      <c r="C119" t="str">
        <f>"020703"</f>
        <v>020703</v>
      </c>
      <c r="D119" t="s">
        <v>186</v>
      </c>
      <c r="E119">
        <v>4</v>
      </c>
      <c r="F119">
        <v>2153</v>
      </c>
      <c r="G119">
        <v>1640</v>
      </c>
      <c r="H119">
        <v>729</v>
      </c>
      <c r="I119">
        <v>911</v>
      </c>
      <c r="J119">
        <v>0</v>
      </c>
      <c r="K119">
        <v>7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911</v>
      </c>
      <c r="T119">
        <v>0</v>
      </c>
      <c r="U119">
        <v>0</v>
      </c>
      <c r="V119">
        <v>911</v>
      </c>
      <c r="W119">
        <v>34</v>
      </c>
      <c r="X119">
        <v>3</v>
      </c>
      <c r="Y119">
        <v>31</v>
      </c>
      <c r="Z119">
        <v>0</v>
      </c>
      <c r="AA119">
        <v>877</v>
      </c>
      <c r="AB119">
        <v>112</v>
      </c>
      <c r="AC119">
        <v>53</v>
      </c>
      <c r="AD119">
        <v>362</v>
      </c>
      <c r="AE119">
        <v>212</v>
      </c>
      <c r="AF119">
        <v>73</v>
      </c>
      <c r="AG119">
        <v>65</v>
      </c>
      <c r="AH119">
        <v>877</v>
      </c>
    </row>
    <row r="120" spans="1:34">
      <c r="A120" t="s">
        <v>185</v>
      </c>
      <c r="B120" t="s">
        <v>181</v>
      </c>
      <c r="C120" t="str">
        <f>"020703"</f>
        <v>020703</v>
      </c>
      <c r="D120" t="s">
        <v>102</v>
      </c>
      <c r="E120">
        <v>5</v>
      </c>
      <c r="F120">
        <v>466</v>
      </c>
      <c r="G120">
        <v>350</v>
      </c>
      <c r="H120">
        <v>140</v>
      </c>
      <c r="I120">
        <v>210</v>
      </c>
      <c r="J120">
        <v>0</v>
      </c>
      <c r="K120">
        <v>2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210</v>
      </c>
      <c r="T120">
        <v>0</v>
      </c>
      <c r="U120">
        <v>0</v>
      </c>
      <c r="V120">
        <v>210</v>
      </c>
      <c r="W120">
        <v>5</v>
      </c>
      <c r="X120">
        <v>2</v>
      </c>
      <c r="Y120">
        <v>3</v>
      </c>
      <c r="Z120">
        <v>0</v>
      </c>
      <c r="AA120">
        <v>205</v>
      </c>
      <c r="AB120">
        <v>33</v>
      </c>
      <c r="AC120">
        <v>12</v>
      </c>
      <c r="AD120">
        <v>79</v>
      </c>
      <c r="AE120">
        <v>47</v>
      </c>
      <c r="AF120">
        <v>22</v>
      </c>
      <c r="AG120">
        <v>12</v>
      </c>
      <c r="AH120">
        <v>205</v>
      </c>
    </row>
    <row r="121" spans="1:34">
      <c r="A121" t="s">
        <v>184</v>
      </c>
      <c r="B121" t="s">
        <v>181</v>
      </c>
      <c r="C121" t="str">
        <f>"020703"</f>
        <v>020703</v>
      </c>
      <c r="D121" t="s">
        <v>183</v>
      </c>
      <c r="E121">
        <v>6</v>
      </c>
      <c r="F121">
        <v>811</v>
      </c>
      <c r="G121">
        <v>620</v>
      </c>
      <c r="H121">
        <v>279</v>
      </c>
      <c r="I121">
        <v>341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341</v>
      </c>
      <c r="T121">
        <v>0</v>
      </c>
      <c r="U121">
        <v>0</v>
      </c>
      <c r="V121">
        <v>341</v>
      </c>
      <c r="W121">
        <v>19</v>
      </c>
      <c r="X121">
        <v>0</v>
      </c>
      <c r="Y121">
        <v>18</v>
      </c>
      <c r="Z121">
        <v>0</v>
      </c>
      <c r="AA121">
        <v>322</v>
      </c>
      <c r="AB121">
        <v>38</v>
      </c>
      <c r="AC121">
        <v>30</v>
      </c>
      <c r="AD121">
        <v>100</v>
      </c>
      <c r="AE121">
        <v>91</v>
      </c>
      <c r="AF121">
        <v>36</v>
      </c>
      <c r="AG121">
        <v>27</v>
      </c>
      <c r="AH121">
        <v>322</v>
      </c>
    </row>
    <row r="122" spans="1:34">
      <c r="A122" t="s">
        <v>182</v>
      </c>
      <c r="B122" t="s">
        <v>181</v>
      </c>
      <c r="C122" t="str">
        <f>"020703"</f>
        <v>020703</v>
      </c>
      <c r="D122" t="s">
        <v>102</v>
      </c>
      <c r="E122">
        <v>7</v>
      </c>
      <c r="F122">
        <v>672</v>
      </c>
      <c r="G122">
        <v>500</v>
      </c>
      <c r="H122">
        <v>185</v>
      </c>
      <c r="I122">
        <v>315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315</v>
      </c>
      <c r="T122">
        <v>0</v>
      </c>
      <c r="U122">
        <v>0</v>
      </c>
      <c r="V122">
        <v>315</v>
      </c>
      <c r="W122">
        <v>11</v>
      </c>
      <c r="X122">
        <v>1</v>
      </c>
      <c r="Y122">
        <v>10</v>
      </c>
      <c r="Z122">
        <v>0</v>
      </c>
      <c r="AA122">
        <v>304</v>
      </c>
      <c r="AB122">
        <v>45</v>
      </c>
      <c r="AC122">
        <v>19</v>
      </c>
      <c r="AD122">
        <v>96</v>
      </c>
      <c r="AE122">
        <v>82</v>
      </c>
      <c r="AF122">
        <v>28</v>
      </c>
      <c r="AG122">
        <v>34</v>
      </c>
      <c r="AH122">
        <v>304</v>
      </c>
    </row>
    <row r="123" spans="1:34">
      <c r="A123" t="s">
        <v>180</v>
      </c>
      <c r="B123" t="s">
        <v>167</v>
      </c>
      <c r="C123" t="str">
        <f>"020704"</f>
        <v>020704</v>
      </c>
      <c r="D123" t="s">
        <v>179</v>
      </c>
      <c r="E123">
        <v>1</v>
      </c>
      <c r="F123">
        <v>1263</v>
      </c>
      <c r="G123">
        <v>960</v>
      </c>
      <c r="H123">
        <v>487</v>
      </c>
      <c r="I123">
        <v>473</v>
      </c>
      <c r="J123">
        <v>0</v>
      </c>
      <c r="K123">
        <v>4</v>
      </c>
      <c r="L123">
        <v>1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1</v>
      </c>
      <c r="S123">
        <v>474</v>
      </c>
      <c r="T123">
        <v>1</v>
      </c>
      <c r="U123">
        <v>0</v>
      </c>
      <c r="V123">
        <v>474</v>
      </c>
      <c r="W123">
        <v>13</v>
      </c>
      <c r="X123">
        <v>6</v>
      </c>
      <c r="Y123">
        <v>7</v>
      </c>
      <c r="Z123">
        <v>0</v>
      </c>
      <c r="AA123">
        <v>461</v>
      </c>
      <c r="AB123">
        <v>64</v>
      </c>
      <c r="AC123">
        <v>21</v>
      </c>
      <c r="AD123">
        <v>172</v>
      </c>
      <c r="AE123">
        <v>91</v>
      </c>
      <c r="AF123">
        <v>64</v>
      </c>
      <c r="AG123">
        <v>49</v>
      </c>
      <c r="AH123">
        <v>461</v>
      </c>
    </row>
    <row r="124" spans="1:34">
      <c r="A124" t="s">
        <v>178</v>
      </c>
      <c r="B124" t="s">
        <v>167</v>
      </c>
      <c r="C124" t="str">
        <f>"020704"</f>
        <v>020704</v>
      </c>
      <c r="D124" t="s">
        <v>177</v>
      </c>
      <c r="E124">
        <v>2</v>
      </c>
      <c r="F124">
        <v>800</v>
      </c>
      <c r="G124">
        <v>620</v>
      </c>
      <c r="H124">
        <v>327</v>
      </c>
      <c r="I124">
        <v>293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293</v>
      </c>
      <c r="T124">
        <v>0</v>
      </c>
      <c r="U124">
        <v>0</v>
      </c>
      <c r="V124">
        <v>293</v>
      </c>
      <c r="W124">
        <v>10</v>
      </c>
      <c r="X124">
        <v>2</v>
      </c>
      <c r="Y124">
        <v>8</v>
      </c>
      <c r="Z124">
        <v>0</v>
      </c>
      <c r="AA124">
        <v>283</v>
      </c>
      <c r="AB124">
        <v>38</v>
      </c>
      <c r="AC124">
        <v>23</v>
      </c>
      <c r="AD124">
        <v>90</v>
      </c>
      <c r="AE124">
        <v>67</v>
      </c>
      <c r="AF124">
        <v>38</v>
      </c>
      <c r="AG124">
        <v>27</v>
      </c>
      <c r="AH124">
        <v>283</v>
      </c>
    </row>
    <row r="125" spans="1:34">
      <c r="A125" t="s">
        <v>176</v>
      </c>
      <c r="B125" t="s">
        <v>167</v>
      </c>
      <c r="C125" t="str">
        <f>"020704"</f>
        <v>020704</v>
      </c>
      <c r="D125" t="s">
        <v>175</v>
      </c>
      <c r="E125">
        <v>3</v>
      </c>
      <c r="F125">
        <v>338</v>
      </c>
      <c r="G125">
        <v>260</v>
      </c>
      <c r="H125">
        <v>158</v>
      </c>
      <c r="I125">
        <v>102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102</v>
      </c>
      <c r="T125">
        <v>0</v>
      </c>
      <c r="U125">
        <v>0</v>
      </c>
      <c r="V125">
        <v>102</v>
      </c>
      <c r="W125">
        <v>3</v>
      </c>
      <c r="X125">
        <v>2</v>
      </c>
      <c r="Y125">
        <v>1</v>
      </c>
      <c r="Z125">
        <v>0</v>
      </c>
      <c r="AA125">
        <v>99</v>
      </c>
      <c r="AB125">
        <v>15</v>
      </c>
      <c r="AC125">
        <v>14</v>
      </c>
      <c r="AD125">
        <v>40</v>
      </c>
      <c r="AE125">
        <v>17</v>
      </c>
      <c r="AF125">
        <v>2</v>
      </c>
      <c r="AG125">
        <v>11</v>
      </c>
      <c r="AH125">
        <v>99</v>
      </c>
    </row>
    <row r="126" spans="1:34">
      <c r="A126" t="s">
        <v>174</v>
      </c>
      <c r="B126" t="s">
        <v>167</v>
      </c>
      <c r="C126" t="str">
        <f>"020704"</f>
        <v>020704</v>
      </c>
      <c r="D126" t="s">
        <v>173</v>
      </c>
      <c r="E126">
        <v>4</v>
      </c>
      <c r="F126">
        <v>205</v>
      </c>
      <c r="G126">
        <v>160</v>
      </c>
      <c r="H126">
        <v>87</v>
      </c>
      <c r="I126">
        <v>73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73</v>
      </c>
      <c r="T126">
        <v>0</v>
      </c>
      <c r="U126">
        <v>0</v>
      </c>
      <c r="V126">
        <v>73</v>
      </c>
      <c r="W126">
        <v>5</v>
      </c>
      <c r="X126">
        <v>0</v>
      </c>
      <c r="Y126">
        <v>5</v>
      </c>
      <c r="Z126">
        <v>0</v>
      </c>
      <c r="AA126">
        <v>68</v>
      </c>
      <c r="AB126">
        <v>8</v>
      </c>
      <c r="AC126">
        <v>6</v>
      </c>
      <c r="AD126">
        <v>22</v>
      </c>
      <c r="AE126">
        <v>19</v>
      </c>
      <c r="AF126">
        <v>7</v>
      </c>
      <c r="AG126">
        <v>6</v>
      </c>
      <c r="AH126">
        <v>68</v>
      </c>
    </row>
    <row r="127" spans="1:34">
      <c r="A127" t="s">
        <v>172</v>
      </c>
      <c r="B127" t="s">
        <v>167</v>
      </c>
      <c r="C127" t="str">
        <f>"020704"</f>
        <v>020704</v>
      </c>
      <c r="D127" t="s">
        <v>171</v>
      </c>
      <c r="E127">
        <v>5</v>
      </c>
      <c r="F127">
        <v>238</v>
      </c>
      <c r="G127">
        <v>190</v>
      </c>
      <c r="H127">
        <v>92</v>
      </c>
      <c r="I127">
        <v>98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98</v>
      </c>
      <c r="T127">
        <v>0</v>
      </c>
      <c r="U127">
        <v>0</v>
      </c>
      <c r="V127">
        <v>98</v>
      </c>
      <c r="W127">
        <v>6</v>
      </c>
      <c r="X127">
        <v>1</v>
      </c>
      <c r="Y127">
        <v>5</v>
      </c>
      <c r="Z127">
        <v>0</v>
      </c>
      <c r="AA127">
        <v>92</v>
      </c>
      <c r="AB127">
        <v>13</v>
      </c>
      <c r="AC127">
        <v>5</v>
      </c>
      <c r="AD127">
        <v>23</v>
      </c>
      <c r="AE127">
        <v>28</v>
      </c>
      <c r="AF127">
        <v>16</v>
      </c>
      <c r="AG127">
        <v>7</v>
      </c>
      <c r="AH127">
        <v>92</v>
      </c>
    </row>
    <row r="128" spans="1:34">
      <c r="A128" t="s">
        <v>170</v>
      </c>
      <c r="B128" t="s">
        <v>167</v>
      </c>
      <c r="C128" t="str">
        <f>"020704"</f>
        <v>020704</v>
      </c>
      <c r="D128" t="s">
        <v>169</v>
      </c>
      <c r="E128">
        <v>6</v>
      </c>
      <c r="F128">
        <v>521</v>
      </c>
      <c r="G128">
        <v>400</v>
      </c>
      <c r="H128">
        <v>165</v>
      </c>
      <c r="I128">
        <v>235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235</v>
      </c>
      <c r="T128">
        <v>0</v>
      </c>
      <c r="U128">
        <v>0</v>
      </c>
      <c r="V128">
        <v>235</v>
      </c>
      <c r="W128">
        <v>10</v>
      </c>
      <c r="X128">
        <v>3</v>
      </c>
      <c r="Y128">
        <v>7</v>
      </c>
      <c r="Z128">
        <v>0</v>
      </c>
      <c r="AA128">
        <v>225</v>
      </c>
      <c r="AB128">
        <v>25</v>
      </c>
      <c r="AC128">
        <v>16</v>
      </c>
      <c r="AD128">
        <v>77</v>
      </c>
      <c r="AE128">
        <v>53</v>
      </c>
      <c r="AF128">
        <v>27</v>
      </c>
      <c r="AG128">
        <v>27</v>
      </c>
      <c r="AH128">
        <v>225</v>
      </c>
    </row>
    <row r="129" spans="1:34">
      <c r="A129" t="s">
        <v>168</v>
      </c>
      <c r="B129" t="s">
        <v>167</v>
      </c>
      <c r="C129" t="str">
        <f>"020704"</f>
        <v>020704</v>
      </c>
      <c r="D129" t="s">
        <v>166</v>
      </c>
      <c r="E129">
        <v>7</v>
      </c>
      <c r="F129">
        <v>369</v>
      </c>
      <c r="G129">
        <v>280</v>
      </c>
      <c r="H129">
        <v>164</v>
      </c>
      <c r="I129">
        <v>116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116</v>
      </c>
      <c r="T129">
        <v>0</v>
      </c>
      <c r="U129">
        <v>0</v>
      </c>
      <c r="V129">
        <v>116</v>
      </c>
      <c r="W129">
        <v>2</v>
      </c>
      <c r="X129">
        <v>1</v>
      </c>
      <c r="Y129">
        <v>1</v>
      </c>
      <c r="Z129">
        <v>0</v>
      </c>
      <c r="AA129">
        <v>114</v>
      </c>
      <c r="AB129">
        <v>12</v>
      </c>
      <c r="AC129">
        <v>6</v>
      </c>
      <c r="AD129">
        <v>43</v>
      </c>
      <c r="AE129">
        <v>30</v>
      </c>
      <c r="AF129">
        <v>13</v>
      </c>
      <c r="AG129">
        <v>10</v>
      </c>
      <c r="AH129">
        <v>114</v>
      </c>
    </row>
    <row r="130" spans="1:34">
      <c r="A130" t="s">
        <v>165</v>
      </c>
      <c r="B130" t="s">
        <v>160</v>
      </c>
      <c r="C130" t="str">
        <f>"022601"</f>
        <v>022601</v>
      </c>
      <c r="D130" t="s">
        <v>164</v>
      </c>
      <c r="E130">
        <v>1</v>
      </c>
      <c r="F130">
        <v>1382</v>
      </c>
      <c r="G130">
        <v>1050</v>
      </c>
      <c r="H130">
        <v>527</v>
      </c>
      <c r="I130">
        <v>523</v>
      </c>
      <c r="J130">
        <v>1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523</v>
      </c>
      <c r="T130">
        <v>0</v>
      </c>
      <c r="U130">
        <v>0</v>
      </c>
      <c r="V130">
        <v>523</v>
      </c>
      <c r="W130">
        <v>11</v>
      </c>
      <c r="X130">
        <v>1</v>
      </c>
      <c r="Y130">
        <v>10</v>
      </c>
      <c r="Z130">
        <v>0</v>
      </c>
      <c r="AA130">
        <v>512</v>
      </c>
      <c r="AB130">
        <v>79</v>
      </c>
      <c r="AC130">
        <v>26</v>
      </c>
      <c r="AD130">
        <v>123</v>
      </c>
      <c r="AE130">
        <v>153</v>
      </c>
      <c r="AF130">
        <v>101</v>
      </c>
      <c r="AG130">
        <v>30</v>
      </c>
      <c r="AH130">
        <v>512</v>
      </c>
    </row>
    <row r="131" spans="1:34">
      <c r="A131" t="s">
        <v>163</v>
      </c>
      <c r="B131" t="s">
        <v>160</v>
      </c>
      <c r="C131" t="str">
        <f>"022601"</f>
        <v>022601</v>
      </c>
      <c r="D131" t="s">
        <v>162</v>
      </c>
      <c r="E131">
        <v>2</v>
      </c>
      <c r="F131">
        <v>862</v>
      </c>
      <c r="G131">
        <v>660</v>
      </c>
      <c r="H131">
        <v>355</v>
      </c>
      <c r="I131">
        <v>305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305</v>
      </c>
      <c r="T131">
        <v>0</v>
      </c>
      <c r="U131">
        <v>0</v>
      </c>
      <c r="V131">
        <v>305</v>
      </c>
      <c r="W131">
        <v>13</v>
      </c>
      <c r="X131">
        <v>0</v>
      </c>
      <c r="Y131">
        <v>13</v>
      </c>
      <c r="Z131">
        <v>0</v>
      </c>
      <c r="AA131">
        <v>292</v>
      </c>
      <c r="AB131">
        <v>37</v>
      </c>
      <c r="AC131">
        <v>24</v>
      </c>
      <c r="AD131">
        <v>74</v>
      </c>
      <c r="AE131">
        <v>82</v>
      </c>
      <c r="AF131">
        <v>60</v>
      </c>
      <c r="AG131">
        <v>15</v>
      </c>
      <c r="AH131">
        <v>292</v>
      </c>
    </row>
    <row r="132" spans="1:34">
      <c r="A132" t="s">
        <v>161</v>
      </c>
      <c r="B132" t="s">
        <v>160</v>
      </c>
      <c r="C132" t="str">
        <f>"022601"</f>
        <v>022601</v>
      </c>
      <c r="D132" t="s">
        <v>159</v>
      </c>
      <c r="E132">
        <v>3</v>
      </c>
      <c r="F132">
        <v>808</v>
      </c>
      <c r="G132">
        <v>619</v>
      </c>
      <c r="H132">
        <v>330</v>
      </c>
      <c r="I132">
        <v>289</v>
      </c>
      <c r="J132">
        <v>0</v>
      </c>
      <c r="K132">
        <v>6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289</v>
      </c>
      <c r="T132">
        <v>0</v>
      </c>
      <c r="U132">
        <v>0</v>
      </c>
      <c r="V132">
        <v>289</v>
      </c>
      <c r="W132">
        <v>7</v>
      </c>
      <c r="X132">
        <v>1</v>
      </c>
      <c r="Y132">
        <v>6</v>
      </c>
      <c r="Z132">
        <v>0</v>
      </c>
      <c r="AA132">
        <v>282</v>
      </c>
      <c r="AB132">
        <v>40</v>
      </c>
      <c r="AC132">
        <v>15</v>
      </c>
      <c r="AD132">
        <v>90</v>
      </c>
      <c r="AE132">
        <v>68</v>
      </c>
      <c r="AF132">
        <v>38</v>
      </c>
      <c r="AG132">
        <v>31</v>
      </c>
      <c r="AH132">
        <v>282</v>
      </c>
    </row>
    <row r="133" spans="1:34">
      <c r="A133" t="s">
        <v>158</v>
      </c>
      <c r="B133" t="s">
        <v>138</v>
      </c>
      <c r="C133" t="str">
        <f>"022602"</f>
        <v>022602</v>
      </c>
      <c r="D133" t="s">
        <v>157</v>
      </c>
      <c r="E133">
        <v>1</v>
      </c>
      <c r="F133">
        <v>986</v>
      </c>
      <c r="G133">
        <v>740</v>
      </c>
      <c r="H133">
        <v>268</v>
      </c>
      <c r="I133">
        <v>472</v>
      </c>
      <c r="J133">
        <v>0</v>
      </c>
      <c r="K133">
        <v>2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472</v>
      </c>
      <c r="T133">
        <v>0</v>
      </c>
      <c r="U133">
        <v>0</v>
      </c>
      <c r="V133">
        <v>472</v>
      </c>
      <c r="W133">
        <v>17</v>
      </c>
      <c r="X133">
        <v>5</v>
      </c>
      <c r="Y133">
        <v>9</v>
      </c>
      <c r="Z133">
        <v>0</v>
      </c>
      <c r="AA133">
        <v>455</v>
      </c>
      <c r="AB133">
        <v>81</v>
      </c>
      <c r="AC133">
        <v>21</v>
      </c>
      <c r="AD133">
        <v>139</v>
      </c>
      <c r="AE133">
        <v>122</v>
      </c>
      <c r="AF133">
        <v>46</v>
      </c>
      <c r="AG133">
        <v>46</v>
      </c>
      <c r="AH133">
        <v>455</v>
      </c>
    </row>
    <row r="134" spans="1:34">
      <c r="A134" t="s">
        <v>156</v>
      </c>
      <c r="B134" t="s">
        <v>138</v>
      </c>
      <c r="C134" t="str">
        <f>"022602"</f>
        <v>022602</v>
      </c>
      <c r="D134" t="s">
        <v>155</v>
      </c>
      <c r="E134">
        <v>2</v>
      </c>
      <c r="F134">
        <v>1630</v>
      </c>
      <c r="G134">
        <v>1220</v>
      </c>
      <c r="H134">
        <v>433</v>
      </c>
      <c r="I134">
        <v>787</v>
      </c>
      <c r="J134">
        <v>0</v>
      </c>
      <c r="K134">
        <v>5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787</v>
      </c>
      <c r="T134">
        <v>0</v>
      </c>
      <c r="U134">
        <v>0</v>
      </c>
      <c r="V134">
        <v>787</v>
      </c>
      <c r="W134">
        <v>31</v>
      </c>
      <c r="X134">
        <v>7</v>
      </c>
      <c r="Y134">
        <v>24</v>
      </c>
      <c r="Z134">
        <v>0</v>
      </c>
      <c r="AA134">
        <v>756</v>
      </c>
      <c r="AB134">
        <v>123</v>
      </c>
      <c r="AC134">
        <v>45</v>
      </c>
      <c r="AD134">
        <v>252</v>
      </c>
      <c r="AE134">
        <v>221</v>
      </c>
      <c r="AF134">
        <v>38</v>
      </c>
      <c r="AG134">
        <v>77</v>
      </c>
      <c r="AH134">
        <v>756</v>
      </c>
    </row>
    <row r="135" spans="1:34">
      <c r="A135" t="s">
        <v>154</v>
      </c>
      <c r="B135" t="s">
        <v>138</v>
      </c>
      <c r="C135" t="str">
        <f>"022602"</f>
        <v>022602</v>
      </c>
      <c r="D135" t="s">
        <v>153</v>
      </c>
      <c r="E135">
        <v>3</v>
      </c>
      <c r="F135">
        <v>1700</v>
      </c>
      <c r="G135">
        <v>1280</v>
      </c>
      <c r="H135">
        <v>681</v>
      </c>
      <c r="I135">
        <v>599</v>
      </c>
      <c r="J135">
        <v>0</v>
      </c>
      <c r="K135">
        <v>3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599</v>
      </c>
      <c r="T135">
        <v>0</v>
      </c>
      <c r="U135">
        <v>0</v>
      </c>
      <c r="V135">
        <v>599</v>
      </c>
      <c r="W135">
        <v>26</v>
      </c>
      <c r="X135">
        <v>4</v>
      </c>
      <c r="Y135">
        <v>22</v>
      </c>
      <c r="Z135">
        <v>0</v>
      </c>
      <c r="AA135">
        <v>573</v>
      </c>
      <c r="AB135">
        <v>95</v>
      </c>
      <c r="AC135">
        <v>30</v>
      </c>
      <c r="AD135">
        <v>200</v>
      </c>
      <c r="AE135">
        <v>148</v>
      </c>
      <c r="AF135">
        <v>43</v>
      </c>
      <c r="AG135">
        <v>57</v>
      </c>
      <c r="AH135">
        <v>573</v>
      </c>
    </row>
    <row r="136" spans="1:34">
      <c r="A136" t="s">
        <v>152</v>
      </c>
      <c r="B136" t="s">
        <v>138</v>
      </c>
      <c r="C136" t="str">
        <f>"022602"</f>
        <v>022602</v>
      </c>
      <c r="D136" t="s">
        <v>25</v>
      </c>
      <c r="E136">
        <v>4</v>
      </c>
      <c r="F136">
        <v>1778</v>
      </c>
      <c r="G136">
        <v>1340</v>
      </c>
      <c r="H136">
        <v>410</v>
      </c>
      <c r="I136">
        <v>930</v>
      </c>
      <c r="J136">
        <v>0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930</v>
      </c>
      <c r="T136">
        <v>0</v>
      </c>
      <c r="U136">
        <v>0</v>
      </c>
      <c r="V136">
        <v>930</v>
      </c>
      <c r="W136">
        <v>21</v>
      </c>
      <c r="X136">
        <v>7</v>
      </c>
      <c r="Y136">
        <v>14</v>
      </c>
      <c r="Z136">
        <v>0</v>
      </c>
      <c r="AA136">
        <v>909</v>
      </c>
      <c r="AB136">
        <v>145</v>
      </c>
      <c r="AC136">
        <v>46</v>
      </c>
      <c r="AD136">
        <v>340</v>
      </c>
      <c r="AE136">
        <v>269</v>
      </c>
      <c r="AF136">
        <v>51</v>
      </c>
      <c r="AG136">
        <v>58</v>
      </c>
      <c r="AH136">
        <v>909</v>
      </c>
    </row>
    <row r="137" spans="1:34">
      <c r="A137" t="s">
        <v>151</v>
      </c>
      <c r="B137" t="s">
        <v>138</v>
      </c>
      <c r="C137" t="str">
        <f>"022602"</f>
        <v>022602</v>
      </c>
      <c r="D137" t="s">
        <v>150</v>
      </c>
      <c r="E137">
        <v>5</v>
      </c>
      <c r="F137">
        <v>1529</v>
      </c>
      <c r="G137">
        <v>1150</v>
      </c>
      <c r="H137">
        <v>564</v>
      </c>
      <c r="I137">
        <v>586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586</v>
      </c>
      <c r="T137">
        <v>0</v>
      </c>
      <c r="U137">
        <v>0</v>
      </c>
      <c r="V137">
        <v>586</v>
      </c>
      <c r="W137">
        <v>17</v>
      </c>
      <c r="X137">
        <v>12</v>
      </c>
      <c r="Y137">
        <v>5</v>
      </c>
      <c r="Z137">
        <v>0</v>
      </c>
      <c r="AA137">
        <v>569</v>
      </c>
      <c r="AB137">
        <v>85</v>
      </c>
      <c r="AC137">
        <v>46</v>
      </c>
      <c r="AD137">
        <v>193</v>
      </c>
      <c r="AE137">
        <v>143</v>
      </c>
      <c r="AF137">
        <v>37</v>
      </c>
      <c r="AG137">
        <v>65</v>
      </c>
      <c r="AH137">
        <v>569</v>
      </c>
    </row>
    <row r="138" spans="1:34">
      <c r="A138" t="s">
        <v>149</v>
      </c>
      <c r="B138" t="s">
        <v>138</v>
      </c>
      <c r="C138" t="str">
        <f>"022602"</f>
        <v>022602</v>
      </c>
      <c r="D138" t="s">
        <v>148</v>
      </c>
      <c r="E138">
        <v>6</v>
      </c>
      <c r="F138">
        <v>860</v>
      </c>
      <c r="G138">
        <v>650</v>
      </c>
      <c r="H138">
        <v>224</v>
      </c>
      <c r="I138">
        <v>426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426</v>
      </c>
      <c r="T138">
        <v>0</v>
      </c>
      <c r="U138">
        <v>0</v>
      </c>
      <c r="V138">
        <v>426</v>
      </c>
      <c r="W138">
        <v>11</v>
      </c>
      <c r="X138">
        <v>5</v>
      </c>
      <c r="Y138">
        <v>1</v>
      </c>
      <c r="Z138">
        <v>0</v>
      </c>
      <c r="AA138">
        <v>415</v>
      </c>
      <c r="AB138">
        <v>73</v>
      </c>
      <c r="AC138">
        <v>16</v>
      </c>
      <c r="AD138">
        <v>140</v>
      </c>
      <c r="AE138">
        <v>111</v>
      </c>
      <c r="AF138">
        <v>30</v>
      </c>
      <c r="AG138">
        <v>45</v>
      </c>
      <c r="AH138">
        <v>415</v>
      </c>
    </row>
    <row r="139" spans="1:34">
      <c r="A139" t="s">
        <v>147</v>
      </c>
      <c r="B139" t="s">
        <v>138</v>
      </c>
      <c r="C139" t="str">
        <f>"022602"</f>
        <v>022602</v>
      </c>
      <c r="D139" t="s">
        <v>146</v>
      </c>
      <c r="E139">
        <v>7</v>
      </c>
      <c r="F139">
        <v>1828</v>
      </c>
      <c r="G139">
        <v>1370</v>
      </c>
      <c r="H139">
        <v>381</v>
      </c>
      <c r="I139">
        <v>989</v>
      </c>
      <c r="J139">
        <v>1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989</v>
      </c>
      <c r="T139">
        <v>0</v>
      </c>
      <c r="U139">
        <v>0</v>
      </c>
      <c r="V139">
        <v>989</v>
      </c>
      <c r="W139">
        <v>28</v>
      </c>
      <c r="X139">
        <v>5</v>
      </c>
      <c r="Y139">
        <v>23</v>
      </c>
      <c r="Z139">
        <v>0</v>
      </c>
      <c r="AA139">
        <v>961</v>
      </c>
      <c r="AB139">
        <v>167</v>
      </c>
      <c r="AC139">
        <v>67</v>
      </c>
      <c r="AD139">
        <v>326</v>
      </c>
      <c r="AE139">
        <v>250</v>
      </c>
      <c r="AF139">
        <v>53</v>
      </c>
      <c r="AG139">
        <v>98</v>
      </c>
      <c r="AH139">
        <v>961</v>
      </c>
    </row>
    <row r="140" spans="1:34">
      <c r="A140" t="s">
        <v>145</v>
      </c>
      <c r="B140" t="s">
        <v>138</v>
      </c>
      <c r="C140" t="str">
        <f>"022602"</f>
        <v>022602</v>
      </c>
      <c r="D140" t="s">
        <v>144</v>
      </c>
      <c r="E140">
        <v>8</v>
      </c>
      <c r="F140">
        <v>865</v>
      </c>
      <c r="G140">
        <v>650</v>
      </c>
      <c r="H140">
        <v>300</v>
      </c>
      <c r="I140">
        <v>350</v>
      </c>
      <c r="J140">
        <v>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349</v>
      </c>
      <c r="T140">
        <v>0</v>
      </c>
      <c r="U140">
        <v>0</v>
      </c>
      <c r="V140">
        <v>349</v>
      </c>
      <c r="W140">
        <v>14</v>
      </c>
      <c r="X140">
        <v>2</v>
      </c>
      <c r="Y140">
        <v>12</v>
      </c>
      <c r="Z140">
        <v>0</v>
      </c>
      <c r="AA140">
        <v>335</v>
      </c>
      <c r="AB140">
        <v>53</v>
      </c>
      <c r="AC140">
        <v>24</v>
      </c>
      <c r="AD140">
        <v>119</v>
      </c>
      <c r="AE140">
        <v>88</v>
      </c>
      <c r="AF140">
        <v>25</v>
      </c>
      <c r="AG140">
        <v>26</v>
      </c>
      <c r="AH140">
        <v>335</v>
      </c>
    </row>
    <row r="141" spans="1:34">
      <c r="A141" t="s">
        <v>143</v>
      </c>
      <c r="B141" t="s">
        <v>138</v>
      </c>
      <c r="C141" t="str">
        <f>"022602"</f>
        <v>022602</v>
      </c>
      <c r="D141" t="s">
        <v>142</v>
      </c>
      <c r="E141">
        <v>9</v>
      </c>
      <c r="F141">
        <v>1926</v>
      </c>
      <c r="G141">
        <v>1440</v>
      </c>
      <c r="H141">
        <v>539</v>
      </c>
      <c r="I141">
        <v>901</v>
      </c>
      <c r="J141">
        <v>0</v>
      </c>
      <c r="K141">
        <v>6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901</v>
      </c>
      <c r="T141">
        <v>0</v>
      </c>
      <c r="U141">
        <v>0</v>
      </c>
      <c r="V141">
        <v>901</v>
      </c>
      <c r="W141">
        <v>48</v>
      </c>
      <c r="X141">
        <v>10</v>
      </c>
      <c r="Y141">
        <v>38</v>
      </c>
      <c r="Z141">
        <v>0</v>
      </c>
      <c r="AA141">
        <v>853</v>
      </c>
      <c r="AB141">
        <v>147</v>
      </c>
      <c r="AC141">
        <v>39</v>
      </c>
      <c r="AD141">
        <v>318</v>
      </c>
      <c r="AE141">
        <v>233</v>
      </c>
      <c r="AF141">
        <v>44</v>
      </c>
      <c r="AG141">
        <v>72</v>
      </c>
      <c r="AH141">
        <v>853</v>
      </c>
    </row>
    <row r="142" spans="1:34">
      <c r="A142" t="s">
        <v>141</v>
      </c>
      <c r="B142" t="s">
        <v>138</v>
      </c>
      <c r="C142" t="str">
        <f>"022602"</f>
        <v>022602</v>
      </c>
      <c r="D142" t="s">
        <v>140</v>
      </c>
      <c r="E142">
        <v>10</v>
      </c>
      <c r="F142">
        <v>153</v>
      </c>
      <c r="G142">
        <v>250</v>
      </c>
      <c r="H142">
        <v>206</v>
      </c>
      <c r="I142">
        <v>44</v>
      </c>
      <c r="J142">
        <v>0</v>
      </c>
      <c r="K142">
        <v>3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44</v>
      </c>
      <c r="T142">
        <v>0</v>
      </c>
      <c r="U142">
        <v>0</v>
      </c>
      <c r="V142">
        <v>44</v>
      </c>
      <c r="W142">
        <v>2</v>
      </c>
      <c r="X142">
        <v>0</v>
      </c>
      <c r="Y142">
        <v>2</v>
      </c>
      <c r="Z142">
        <v>0</v>
      </c>
      <c r="AA142">
        <v>42</v>
      </c>
      <c r="AB142">
        <v>8</v>
      </c>
      <c r="AC142">
        <v>0</v>
      </c>
      <c r="AD142">
        <v>13</v>
      </c>
      <c r="AE142">
        <v>15</v>
      </c>
      <c r="AF142">
        <v>1</v>
      </c>
      <c r="AG142">
        <v>5</v>
      </c>
      <c r="AH142">
        <v>42</v>
      </c>
    </row>
    <row r="143" spans="1:34">
      <c r="A143" t="s">
        <v>139</v>
      </c>
      <c r="B143" t="s">
        <v>138</v>
      </c>
      <c r="C143" t="str">
        <f>"022602"</f>
        <v>022602</v>
      </c>
      <c r="D143" t="s">
        <v>137</v>
      </c>
      <c r="E143">
        <v>11</v>
      </c>
      <c r="F143">
        <v>119</v>
      </c>
      <c r="G143">
        <v>150</v>
      </c>
      <c r="H143">
        <v>102</v>
      </c>
      <c r="I143">
        <v>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48</v>
      </c>
      <c r="T143">
        <v>0</v>
      </c>
      <c r="U143">
        <v>0</v>
      </c>
      <c r="V143">
        <v>48</v>
      </c>
      <c r="W143">
        <v>3</v>
      </c>
      <c r="X143">
        <v>2</v>
      </c>
      <c r="Y143">
        <v>1</v>
      </c>
      <c r="Z143">
        <v>0</v>
      </c>
      <c r="AA143">
        <v>45</v>
      </c>
      <c r="AB143">
        <v>8</v>
      </c>
      <c r="AC143">
        <v>0</v>
      </c>
      <c r="AD143">
        <v>23</v>
      </c>
      <c r="AE143">
        <v>10</v>
      </c>
      <c r="AF143">
        <v>1</v>
      </c>
      <c r="AG143">
        <v>3</v>
      </c>
      <c r="AH143">
        <v>45</v>
      </c>
    </row>
    <row r="144" spans="1:34">
      <c r="A144" t="s">
        <v>136</v>
      </c>
      <c r="B144" t="s">
        <v>125</v>
      </c>
      <c r="C144" t="str">
        <f>"022603"</f>
        <v>022603</v>
      </c>
      <c r="D144" t="s">
        <v>135</v>
      </c>
      <c r="E144">
        <v>1</v>
      </c>
      <c r="F144">
        <v>247</v>
      </c>
      <c r="G144">
        <v>200</v>
      </c>
      <c r="H144">
        <v>93</v>
      </c>
      <c r="I144">
        <v>107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107</v>
      </c>
      <c r="T144">
        <v>0</v>
      </c>
      <c r="U144">
        <v>0</v>
      </c>
      <c r="V144">
        <v>107</v>
      </c>
      <c r="W144">
        <v>2</v>
      </c>
      <c r="X144">
        <v>1</v>
      </c>
      <c r="Y144">
        <v>1</v>
      </c>
      <c r="Z144">
        <v>0</v>
      </c>
      <c r="AA144">
        <v>105</v>
      </c>
      <c r="AB144">
        <v>2</v>
      </c>
      <c r="AC144">
        <v>6</v>
      </c>
      <c r="AD144">
        <v>51</v>
      </c>
      <c r="AE144">
        <v>23</v>
      </c>
      <c r="AF144">
        <v>10</v>
      </c>
      <c r="AG144">
        <v>13</v>
      </c>
      <c r="AH144">
        <v>105</v>
      </c>
    </row>
    <row r="145" spans="1:34">
      <c r="A145" t="s">
        <v>134</v>
      </c>
      <c r="B145" t="s">
        <v>125</v>
      </c>
      <c r="C145" t="str">
        <f>"022603"</f>
        <v>022603</v>
      </c>
      <c r="D145" t="s">
        <v>133</v>
      </c>
      <c r="E145">
        <v>2</v>
      </c>
      <c r="F145">
        <v>770</v>
      </c>
      <c r="G145">
        <v>590</v>
      </c>
      <c r="H145">
        <v>296</v>
      </c>
      <c r="I145">
        <v>294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294</v>
      </c>
      <c r="T145">
        <v>0</v>
      </c>
      <c r="U145">
        <v>0</v>
      </c>
      <c r="V145">
        <v>294</v>
      </c>
      <c r="W145">
        <v>21</v>
      </c>
      <c r="X145">
        <v>4</v>
      </c>
      <c r="Y145">
        <v>17</v>
      </c>
      <c r="Z145">
        <v>0</v>
      </c>
      <c r="AA145">
        <v>273</v>
      </c>
      <c r="AB145">
        <v>27</v>
      </c>
      <c r="AC145">
        <v>18</v>
      </c>
      <c r="AD145">
        <v>80</v>
      </c>
      <c r="AE145">
        <v>73</v>
      </c>
      <c r="AF145">
        <v>16</v>
      </c>
      <c r="AG145">
        <v>59</v>
      </c>
      <c r="AH145">
        <v>273</v>
      </c>
    </row>
    <row r="146" spans="1:34">
      <c r="A146" t="s">
        <v>132</v>
      </c>
      <c r="B146" t="s">
        <v>125</v>
      </c>
      <c r="C146" t="str">
        <f>"022603"</f>
        <v>022603</v>
      </c>
      <c r="D146" t="s">
        <v>131</v>
      </c>
      <c r="E146">
        <v>3</v>
      </c>
      <c r="F146">
        <v>412</v>
      </c>
      <c r="G146">
        <v>320</v>
      </c>
      <c r="H146">
        <v>163</v>
      </c>
      <c r="I146">
        <v>157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157</v>
      </c>
      <c r="T146">
        <v>0</v>
      </c>
      <c r="U146">
        <v>0</v>
      </c>
      <c r="V146">
        <v>157</v>
      </c>
      <c r="W146">
        <v>5</v>
      </c>
      <c r="X146">
        <v>1</v>
      </c>
      <c r="Y146">
        <v>4</v>
      </c>
      <c r="Z146">
        <v>0</v>
      </c>
      <c r="AA146">
        <v>152</v>
      </c>
      <c r="AB146">
        <v>17</v>
      </c>
      <c r="AC146">
        <v>2</v>
      </c>
      <c r="AD146">
        <v>85</v>
      </c>
      <c r="AE146">
        <v>22</v>
      </c>
      <c r="AF146">
        <v>8</v>
      </c>
      <c r="AG146">
        <v>18</v>
      </c>
      <c r="AH146">
        <v>152</v>
      </c>
    </row>
    <row r="147" spans="1:34">
      <c r="A147" t="s">
        <v>130</v>
      </c>
      <c r="B147" t="s">
        <v>125</v>
      </c>
      <c r="C147" t="str">
        <f>"022603"</f>
        <v>022603</v>
      </c>
      <c r="D147" t="s">
        <v>102</v>
      </c>
      <c r="E147">
        <v>4</v>
      </c>
      <c r="F147">
        <v>652</v>
      </c>
      <c r="G147">
        <v>500</v>
      </c>
      <c r="H147">
        <v>232</v>
      </c>
      <c r="I147">
        <v>268</v>
      </c>
      <c r="J147">
        <v>0</v>
      </c>
      <c r="K147">
        <v>2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268</v>
      </c>
      <c r="T147">
        <v>0</v>
      </c>
      <c r="U147">
        <v>0</v>
      </c>
      <c r="V147">
        <v>268</v>
      </c>
      <c r="W147">
        <v>13</v>
      </c>
      <c r="X147">
        <v>1</v>
      </c>
      <c r="Y147">
        <v>12</v>
      </c>
      <c r="Z147">
        <v>0</v>
      </c>
      <c r="AA147">
        <v>255</v>
      </c>
      <c r="AB147">
        <v>18</v>
      </c>
      <c r="AC147">
        <v>9</v>
      </c>
      <c r="AD147">
        <v>153</v>
      </c>
      <c r="AE147">
        <v>39</v>
      </c>
      <c r="AF147">
        <v>7</v>
      </c>
      <c r="AG147">
        <v>29</v>
      </c>
      <c r="AH147">
        <v>255</v>
      </c>
    </row>
    <row r="148" spans="1:34">
      <c r="A148" t="s">
        <v>129</v>
      </c>
      <c r="B148" t="s">
        <v>125</v>
      </c>
      <c r="C148" t="str">
        <f>"022603"</f>
        <v>022603</v>
      </c>
      <c r="D148" t="s">
        <v>128</v>
      </c>
      <c r="E148">
        <v>5</v>
      </c>
      <c r="F148">
        <v>317</v>
      </c>
      <c r="G148">
        <v>250</v>
      </c>
      <c r="H148">
        <v>139</v>
      </c>
      <c r="I148">
        <v>111</v>
      </c>
      <c r="J148">
        <v>0</v>
      </c>
      <c r="K148">
        <v>3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111</v>
      </c>
      <c r="T148">
        <v>0</v>
      </c>
      <c r="U148">
        <v>0</v>
      </c>
      <c r="V148">
        <v>111</v>
      </c>
      <c r="W148">
        <v>2</v>
      </c>
      <c r="X148">
        <v>0</v>
      </c>
      <c r="Y148">
        <v>2</v>
      </c>
      <c r="Z148">
        <v>0</v>
      </c>
      <c r="AA148">
        <v>109</v>
      </c>
      <c r="AB148">
        <v>9</v>
      </c>
      <c r="AC148">
        <v>6</v>
      </c>
      <c r="AD148">
        <v>52</v>
      </c>
      <c r="AE148">
        <v>21</v>
      </c>
      <c r="AF148">
        <v>10</v>
      </c>
      <c r="AG148">
        <v>11</v>
      </c>
      <c r="AH148">
        <v>109</v>
      </c>
    </row>
    <row r="149" spans="1:34">
      <c r="A149" t="s">
        <v>127</v>
      </c>
      <c r="B149" t="s">
        <v>125</v>
      </c>
      <c r="C149" t="str">
        <f>"022603"</f>
        <v>022603</v>
      </c>
      <c r="D149" t="s">
        <v>102</v>
      </c>
      <c r="E149">
        <v>6</v>
      </c>
      <c r="F149">
        <v>794</v>
      </c>
      <c r="G149">
        <v>600</v>
      </c>
      <c r="H149">
        <v>333</v>
      </c>
      <c r="I149">
        <v>267</v>
      </c>
      <c r="J149">
        <v>0</v>
      </c>
      <c r="K149">
        <v>2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267</v>
      </c>
      <c r="T149">
        <v>0</v>
      </c>
      <c r="U149">
        <v>0</v>
      </c>
      <c r="V149">
        <v>267</v>
      </c>
      <c r="W149">
        <v>10</v>
      </c>
      <c r="X149">
        <v>1</v>
      </c>
      <c r="Y149">
        <v>9</v>
      </c>
      <c r="Z149">
        <v>0</v>
      </c>
      <c r="AA149">
        <v>257</v>
      </c>
      <c r="AB149">
        <v>38</v>
      </c>
      <c r="AC149">
        <v>12</v>
      </c>
      <c r="AD149">
        <v>89</v>
      </c>
      <c r="AE149">
        <v>65</v>
      </c>
      <c r="AF149">
        <v>14</v>
      </c>
      <c r="AG149">
        <v>39</v>
      </c>
      <c r="AH149">
        <v>257</v>
      </c>
    </row>
    <row r="150" spans="1:34">
      <c r="A150" t="s">
        <v>126</v>
      </c>
      <c r="B150" t="s">
        <v>125</v>
      </c>
      <c r="C150" t="str">
        <f>"022603"</f>
        <v>022603</v>
      </c>
      <c r="D150" t="s">
        <v>124</v>
      </c>
      <c r="E150">
        <v>7</v>
      </c>
      <c r="F150">
        <v>529</v>
      </c>
      <c r="G150">
        <v>410</v>
      </c>
      <c r="H150">
        <v>222</v>
      </c>
      <c r="I150">
        <v>188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188</v>
      </c>
      <c r="T150">
        <v>0</v>
      </c>
      <c r="U150">
        <v>0</v>
      </c>
      <c r="V150">
        <v>188</v>
      </c>
      <c r="W150">
        <v>4</v>
      </c>
      <c r="X150">
        <v>0</v>
      </c>
      <c r="Y150">
        <v>4</v>
      </c>
      <c r="Z150">
        <v>0</v>
      </c>
      <c r="AA150">
        <v>184</v>
      </c>
      <c r="AB150">
        <v>17</v>
      </c>
      <c r="AC150">
        <v>13</v>
      </c>
      <c r="AD150">
        <v>54</v>
      </c>
      <c r="AE150">
        <v>43</v>
      </c>
      <c r="AF150">
        <v>22</v>
      </c>
      <c r="AG150">
        <v>35</v>
      </c>
      <c r="AH150">
        <v>184</v>
      </c>
    </row>
    <row r="151" spans="1:34">
      <c r="A151" t="s">
        <v>123</v>
      </c>
      <c r="B151" t="s">
        <v>112</v>
      </c>
      <c r="C151" t="str">
        <f>"022604"</f>
        <v>022604</v>
      </c>
      <c r="D151" t="s">
        <v>122</v>
      </c>
      <c r="E151">
        <v>1</v>
      </c>
      <c r="F151">
        <v>2105</v>
      </c>
      <c r="G151">
        <v>1610</v>
      </c>
      <c r="H151">
        <v>776</v>
      </c>
      <c r="I151">
        <v>834</v>
      </c>
      <c r="J151">
        <v>0</v>
      </c>
      <c r="K151">
        <v>5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834</v>
      </c>
      <c r="T151">
        <v>0</v>
      </c>
      <c r="U151">
        <v>0</v>
      </c>
      <c r="V151">
        <v>834</v>
      </c>
      <c r="W151">
        <v>36</v>
      </c>
      <c r="X151">
        <v>7</v>
      </c>
      <c r="Y151">
        <v>29</v>
      </c>
      <c r="Z151">
        <v>0</v>
      </c>
      <c r="AA151">
        <v>798</v>
      </c>
      <c r="AB151">
        <v>110</v>
      </c>
      <c r="AC151">
        <v>44</v>
      </c>
      <c r="AD151">
        <v>263</v>
      </c>
      <c r="AE151">
        <v>211</v>
      </c>
      <c r="AF151">
        <v>104</v>
      </c>
      <c r="AG151">
        <v>66</v>
      </c>
      <c r="AH151">
        <v>798</v>
      </c>
    </row>
    <row r="152" spans="1:34">
      <c r="A152" t="s">
        <v>121</v>
      </c>
      <c r="B152" t="s">
        <v>112</v>
      </c>
      <c r="C152" t="str">
        <f>"022604"</f>
        <v>022604</v>
      </c>
      <c r="D152" t="s">
        <v>97</v>
      </c>
      <c r="E152">
        <v>2</v>
      </c>
      <c r="F152">
        <v>1091</v>
      </c>
      <c r="G152">
        <v>840</v>
      </c>
      <c r="H152">
        <v>448</v>
      </c>
      <c r="I152">
        <v>392</v>
      </c>
      <c r="J152">
        <v>0</v>
      </c>
      <c r="K152">
        <v>2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392</v>
      </c>
      <c r="T152">
        <v>0</v>
      </c>
      <c r="U152">
        <v>0</v>
      </c>
      <c r="V152">
        <v>392</v>
      </c>
      <c r="W152">
        <v>13</v>
      </c>
      <c r="X152">
        <v>1</v>
      </c>
      <c r="Y152">
        <v>12</v>
      </c>
      <c r="Z152">
        <v>0</v>
      </c>
      <c r="AA152">
        <v>379</v>
      </c>
      <c r="AB152">
        <v>50</v>
      </c>
      <c r="AC152">
        <v>22</v>
      </c>
      <c r="AD152">
        <v>140</v>
      </c>
      <c r="AE152">
        <v>85</v>
      </c>
      <c r="AF152">
        <v>45</v>
      </c>
      <c r="AG152">
        <v>37</v>
      </c>
      <c r="AH152">
        <v>379</v>
      </c>
    </row>
    <row r="153" spans="1:34">
      <c r="A153" t="s">
        <v>120</v>
      </c>
      <c r="B153" t="s">
        <v>112</v>
      </c>
      <c r="C153" t="str">
        <f>"022604"</f>
        <v>022604</v>
      </c>
      <c r="D153" t="s">
        <v>102</v>
      </c>
      <c r="E153">
        <v>3</v>
      </c>
      <c r="F153">
        <v>477</v>
      </c>
      <c r="G153">
        <v>370</v>
      </c>
      <c r="H153">
        <v>188</v>
      </c>
      <c r="I153">
        <v>182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182</v>
      </c>
      <c r="T153">
        <v>0</v>
      </c>
      <c r="U153">
        <v>0</v>
      </c>
      <c r="V153">
        <v>182</v>
      </c>
      <c r="W153">
        <v>10</v>
      </c>
      <c r="X153">
        <v>2</v>
      </c>
      <c r="Y153">
        <v>8</v>
      </c>
      <c r="Z153">
        <v>0</v>
      </c>
      <c r="AA153">
        <v>172</v>
      </c>
      <c r="AB153">
        <v>28</v>
      </c>
      <c r="AC153">
        <v>9</v>
      </c>
      <c r="AD153">
        <v>47</v>
      </c>
      <c r="AE153">
        <v>32</v>
      </c>
      <c r="AF153">
        <v>20</v>
      </c>
      <c r="AG153">
        <v>36</v>
      </c>
      <c r="AH153">
        <v>172</v>
      </c>
    </row>
    <row r="154" spans="1:34">
      <c r="A154" t="s">
        <v>119</v>
      </c>
      <c r="B154" t="s">
        <v>112</v>
      </c>
      <c r="C154" t="str">
        <f>"022604"</f>
        <v>022604</v>
      </c>
      <c r="D154" t="s">
        <v>102</v>
      </c>
      <c r="E154">
        <v>4</v>
      </c>
      <c r="F154">
        <v>392</v>
      </c>
      <c r="G154">
        <v>300</v>
      </c>
      <c r="H154">
        <v>150</v>
      </c>
      <c r="I154">
        <v>150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150</v>
      </c>
      <c r="T154">
        <v>0</v>
      </c>
      <c r="U154">
        <v>0</v>
      </c>
      <c r="V154">
        <v>150</v>
      </c>
      <c r="W154">
        <v>6</v>
      </c>
      <c r="X154">
        <v>0</v>
      </c>
      <c r="Y154">
        <v>6</v>
      </c>
      <c r="Z154">
        <v>0</v>
      </c>
      <c r="AA154">
        <v>144</v>
      </c>
      <c r="AB154">
        <v>22</v>
      </c>
      <c r="AC154">
        <v>10</v>
      </c>
      <c r="AD154">
        <v>51</v>
      </c>
      <c r="AE154">
        <v>30</v>
      </c>
      <c r="AF154">
        <v>13</v>
      </c>
      <c r="AG154">
        <v>18</v>
      </c>
      <c r="AH154">
        <v>144</v>
      </c>
    </row>
    <row r="155" spans="1:34">
      <c r="A155" t="s">
        <v>118</v>
      </c>
      <c r="B155" t="s">
        <v>112</v>
      </c>
      <c r="C155" t="str">
        <f>"022604"</f>
        <v>022604</v>
      </c>
      <c r="D155" t="s">
        <v>97</v>
      </c>
      <c r="E155">
        <v>5</v>
      </c>
      <c r="F155">
        <v>549</v>
      </c>
      <c r="G155">
        <v>420</v>
      </c>
      <c r="H155">
        <v>264</v>
      </c>
      <c r="I155">
        <v>156</v>
      </c>
      <c r="J155">
        <v>0</v>
      </c>
      <c r="K155">
        <v>4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156</v>
      </c>
      <c r="T155">
        <v>0</v>
      </c>
      <c r="U155">
        <v>0</v>
      </c>
      <c r="V155">
        <v>156</v>
      </c>
      <c r="W155">
        <v>6</v>
      </c>
      <c r="X155">
        <v>1</v>
      </c>
      <c r="Y155">
        <v>5</v>
      </c>
      <c r="Z155">
        <v>0</v>
      </c>
      <c r="AA155">
        <v>150</v>
      </c>
      <c r="AB155">
        <v>15</v>
      </c>
      <c r="AC155">
        <v>20</v>
      </c>
      <c r="AD155">
        <v>40</v>
      </c>
      <c r="AE155">
        <v>31</v>
      </c>
      <c r="AF155">
        <v>15</v>
      </c>
      <c r="AG155">
        <v>29</v>
      </c>
      <c r="AH155">
        <v>150</v>
      </c>
    </row>
    <row r="156" spans="1:34">
      <c r="A156" t="s">
        <v>117</v>
      </c>
      <c r="B156" t="s">
        <v>112</v>
      </c>
      <c r="C156" t="str">
        <f>"022604"</f>
        <v>022604</v>
      </c>
      <c r="D156" t="s">
        <v>105</v>
      </c>
      <c r="E156">
        <v>6</v>
      </c>
      <c r="F156">
        <v>355</v>
      </c>
      <c r="G156">
        <v>280</v>
      </c>
      <c r="H156">
        <v>144</v>
      </c>
      <c r="I156">
        <v>136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136</v>
      </c>
      <c r="T156">
        <v>0</v>
      </c>
      <c r="U156">
        <v>0</v>
      </c>
      <c r="V156">
        <v>136</v>
      </c>
      <c r="W156">
        <v>0</v>
      </c>
      <c r="X156">
        <v>0</v>
      </c>
      <c r="Y156">
        <v>0</v>
      </c>
      <c r="Z156">
        <v>0</v>
      </c>
      <c r="AA156">
        <v>136</v>
      </c>
      <c r="AB156">
        <v>12</v>
      </c>
      <c r="AC156">
        <v>6</v>
      </c>
      <c r="AD156">
        <v>43</v>
      </c>
      <c r="AE156">
        <v>52</v>
      </c>
      <c r="AF156">
        <v>15</v>
      </c>
      <c r="AG156">
        <v>8</v>
      </c>
      <c r="AH156">
        <v>136</v>
      </c>
    </row>
    <row r="157" spans="1:34">
      <c r="A157" t="s">
        <v>116</v>
      </c>
      <c r="B157" t="s">
        <v>112</v>
      </c>
      <c r="C157" t="str">
        <f>"022604"</f>
        <v>022604</v>
      </c>
      <c r="D157" t="s">
        <v>114</v>
      </c>
      <c r="E157">
        <v>7</v>
      </c>
      <c r="F157">
        <v>466</v>
      </c>
      <c r="G157">
        <v>360</v>
      </c>
      <c r="H157">
        <v>146</v>
      </c>
      <c r="I157">
        <v>214</v>
      </c>
      <c r="J157">
        <v>0</v>
      </c>
      <c r="K157">
        <v>2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214</v>
      </c>
      <c r="T157">
        <v>0</v>
      </c>
      <c r="U157">
        <v>0</v>
      </c>
      <c r="V157">
        <v>214</v>
      </c>
      <c r="W157">
        <v>9</v>
      </c>
      <c r="X157">
        <v>0</v>
      </c>
      <c r="Y157">
        <v>9</v>
      </c>
      <c r="Z157">
        <v>0</v>
      </c>
      <c r="AA157">
        <v>205</v>
      </c>
      <c r="AB157">
        <v>29</v>
      </c>
      <c r="AC157">
        <v>14</v>
      </c>
      <c r="AD157">
        <v>59</v>
      </c>
      <c r="AE157">
        <v>36</v>
      </c>
      <c r="AF157">
        <v>32</v>
      </c>
      <c r="AG157">
        <v>35</v>
      </c>
      <c r="AH157">
        <v>205</v>
      </c>
    </row>
    <row r="158" spans="1:34">
      <c r="A158" t="s">
        <v>115</v>
      </c>
      <c r="B158" t="s">
        <v>112</v>
      </c>
      <c r="C158" t="str">
        <f>"022604"</f>
        <v>022604</v>
      </c>
      <c r="D158" t="s">
        <v>114</v>
      </c>
      <c r="E158">
        <v>8</v>
      </c>
      <c r="F158">
        <v>395</v>
      </c>
      <c r="G158">
        <v>300</v>
      </c>
      <c r="H158">
        <v>161</v>
      </c>
      <c r="I158">
        <v>139</v>
      </c>
      <c r="J158">
        <v>1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139</v>
      </c>
      <c r="T158">
        <v>0</v>
      </c>
      <c r="U158">
        <v>0</v>
      </c>
      <c r="V158">
        <v>139</v>
      </c>
      <c r="W158">
        <v>6</v>
      </c>
      <c r="X158">
        <v>3</v>
      </c>
      <c r="Y158">
        <v>3</v>
      </c>
      <c r="Z158">
        <v>0</v>
      </c>
      <c r="AA158">
        <v>133</v>
      </c>
      <c r="AB158">
        <v>13</v>
      </c>
      <c r="AC158">
        <v>1</v>
      </c>
      <c r="AD158">
        <v>56</v>
      </c>
      <c r="AE158">
        <v>23</v>
      </c>
      <c r="AF158">
        <v>29</v>
      </c>
      <c r="AG158">
        <v>11</v>
      </c>
      <c r="AH158">
        <v>133</v>
      </c>
    </row>
    <row r="159" spans="1:34">
      <c r="A159" t="s">
        <v>113</v>
      </c>
      <c r="B159" t="s">
        <v>112</v>
      </c>
      <c r="C159" t="str">
        <f>"022604"</f>
        <v>022604</v>
      </c>
      <c r="D159" t="s">
        <v>102</v>
      </c>
      <c r="E159">
        <v>9</v>
      </c>
      <c r="F159">
        <v>357</v>
      </c>
      <c r="G159">
        <v>280</v>
      </c>
      <c r="H159">
        <v>160</v>
      </c>
      <c r="I159">
        <v>120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120</v>
      </c>
      <c r="T159">
        <v>0</v>
      </c>
      <c r="U159">
        <v>0</v>
      </c>
      <c r="V159">
        <v>120</v>
      </c>
      <c r="W159">
        <v>5</v>
      </c>
      <c r="X159">
        <v>1</v>
      </c>
      <c r="Y159">
        <v>4</v>
      </c>
      <c r="Z159">
        <v>0</v>
      </c>
      <c r="AA159">
        <v>115</v>
      </c>
      <c r="AB159">
        <v>14</v>
      </c>
      <c r="AC159">
        <v>7</v>
      </c>
      <c r="AD159">
        <v>41</v>
      </c>
      <c r="AE159">
        <v>30</v>
      </c>
      <c r="AF159">
        <v>11</v>
      </c>
      <c r="AG159">
        <v>12</v>
      </c>
      <c r="AH159">
        <v>115</v>
      </c>
    </row>
    <row r="160" spans="1:34">
      <c r="A160" t="s">
        <v>111</v>
      </c>
      <c r="B160" t="s">
        <v>103</v>
      </c>
      <c r="C160" t="str">
        <f>"022605"</f>
        <v>022605</v>
      </c>
      <c r="D160" t="s">
        <v>94</v>
      </c>
      <c r="E160">
        <v>1</v>
      </c>
      <c r="F160">
        <v>746</v>
      </c>
      <c r="G160">
        <v>580</v>
      </c>
      <c r="H160">
        <v>346</v>
      </c>
      <c r="I160">
        <v>234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234</v>
      </c>
      <c r="T160">
        <v>0</v>
      </c>
      <c r="U160">
        <v>0</v>
      </c>
      <c r="V160">
        <v>234</v>
      </c>
      <c r="W160">
        <v>12</v>
      </c>
      <c r="X160">
        <v>3</v>
      </c>
      <c r="Y160">
        <v>9</v>
      </c>
      <c r="Z160">
        <v>0</v>
      </c>
      <c r="AA160">
        <v>222</v>
      </c>
      <c r="AB160">
        <v>20</v>
      </c>
      <c r="AC160">
        <v>20</v>
      </c>
      <c r="AD160">
        <v>91</v>
      </c>
      <c r="AE160">
        <v>55</v>
      </c>
      <c r="AF160">
        <v>6</v>
      </c>
      <c r="AG160">
        <v>30</v>
      </c>
      <c r="AH160">
        <v>222</v>
      </c>
    </row>
    <row r="161" spans="1:34">
      <c r="A161" t="s">
        <v>110</v>
      </c>
      <c r="B161" t="s">
        <v>103</v>
      </c>
      <c r="C161" t="str">
        <f>"022605"</f>
        <v>022605</v>
      </c>
      <c r="D161" t="s">
        <v>109</v>
      </c>
      <c r="E161">
        <v>2</v>
      </c>
      <c r="F161">
        <v>804</v>
      </c>
      <c r="G161">
        <v>610</v>
      </c>
      <c r="H161">
        <v>282</v>
      </c>
      <c r="I161">
        <v>328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328</v>
      </c>
      <c r="T161">
        <v>0</v>
      </c>
      <c r="U161">
        <v>0</v>
      </c>
      <c r="V161">
        <v>328</v>
      </c>
      <c r="W161">
        <v>14</v>
      </c>
      <c r="X161">
        <v>1</v>
      </c>
      <c r="Y161">
        <v>9</v>
      </c>
      <c r="Z161">
        <v>0</v>
      </c>
      <c r="AA161">
        <v>314</v>
      </c>
      <c r="AB161">
        <v>39</v>
      </c>
      <c r="AC161">
        <v>17</v>
      </c>
      <c r="AD161">
        <v>147</v>
      </c>
      <c r="AE161">
        <v>31</v>
      </c>
      <c r="AF161">
        <v>19</v>
      </c>
      <c r="AG161">
        <v>61</v>
      </c>
      <c r="AH161">
        <v>314</v>
      </c>
    </row>
    <row r="162" spans="1:34">
      <c r="A162" t="s">
        <v>108</v>
      </c>
      <c r="B162" t="s">
        <v>103</v>
      </c>
      <c r="C162" t="str">
        <f>"022605"</f>
        <v>022605</v>
      </c>
      <c r="D162" t="s">
        <v>102</v>
      </c>
      <c r="E162">
        <v>3</v>
      </c>
      <c r="F162">
        <v>340</v>
      </c>
      <c r="G162">
        <v>270</v>
      </c>
      <c r="H162">
        <v>141</v>
      </c>
      <c r="I162">
        <v>129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129</v>
      </c>
      <c r="T162">
        <v>0</v>
      </c>
      <c r="U162">
        <v>0</v>
      </c>
      <c r="V162">
        <v>129</v>
      </c>
      <c r="W162">
        <v>8</v>
      </c>
      <c r="X162">
        <v>0</v>
      </c>
      <c r="Y162">
        <v>8</v>
      </c>
      <c r="Z162">
        <v>0</v>
      </c>
      <c r="AA162">
        <v>121</v>
      </c>
      <c r="AB162">
        <v>10</v>
      </c>
      <c r="AC162">
        <v>2</v>
      </c>
      <c r="AD162">
        <v>72</v>
      </c>
      <c r="AE162">
        <v>17</v>
      </c>
      <c r="AF162">
        <v>9</v>
      </c>
      <c r="AG162">
        <v>11</v>
      </c>
      <c r="AH162">
        <v>121</v>
      </c>
    </row>
    <row r="163" spans="1:34">
      <c r="A163" t="s">
        <v>107</v>
      </c>
      <c r="B163" t="s">
        <v>103</v>
      </c>
      <c r="C163" t="str">
        <f>"022605"</f>
        <v>022605</v>
      </c>
      <c r="D163" t="s">
        <v>105</v>
      </c>
      <c r="E163">
        <v>4</v>
      </c>
      <c r="F163">
        <v>742</v>
      </c>
      <c r="G163">
        <v>570</v>
      </c>
      <c r="H163">
        <v>258</v>
      </c>
      <c r="I163">
        <v>312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312</v>
      </c>
      <c r="T163">
        <v>0</v>
      </c>
      <c r="U163">
        <v>0</v>
      </c>
      <c r="V163">
        <v>312</v>
      </c>
      <c r="W163">
        <v>15</v>
      </c>
      <c r="X163">
        <v>2</v>
      </c>
      <c r="Y163">
        <v>11</v>
      </c>
      <c r="Z163">
        <v>0</v>
      </c>
      <c r="AA163">
        <v>297</v>
      </c>
      <c r="AB163">
        <v>32</v>
      </c>
      <c r="AC163">
        <v>8</v>
      </c>
      <c r="AD163">
        <v>172</v>
      </c>
      <c r="AE163">
        <v>40</v>
      </c>
      <c r="AF163">
        <v>10</v>
      </c>
      <c r="AG163">
        <v>35</v>
      </c>
      <c r="AH163">
        <v>297</v>
      </c>
    </row>
    <row r="164" spans="1:34">
      <c r="A164" t="s">
        <v>106</v>
      </c>
      <c r="B164" t="s">
        <v>103</v>
      </c>
      <c r="C164" t="str">
        <f>"022605"</f>
        <v>022605</v>
      </c>
      <c r="D164" t="s">
        <v>105</v>
      </c>
      <c r="E164">
        <v>5</v>
      </c>
      <c r="F164">
        <v>1217</v>
      </c>
      <c r="G164">
        <v>930</v>
      </c>
      <c r="H164">
        <v>393</v>
      </c>
      <c r="I164">
        <v>537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537</v>
      </c>
      <c r="T164">
        <v>0</v>
      </c>
      <c r="U164">
        <v>0</v>
      </c>
      <c r="V164">
        <v>537</v>
      </c>
      <c r="W164">
        <v>18</v>
      </c>
      <c r="X164">
        <v>2</v>
      </c>
      <c r="Y164">
        <v>16</v>
      </c>
      <c r="Z164">
        <v>0</v>
      </c>
      <c r="AA164">
        <v>519</v>
      </c>
      <c r="AB164">
        <v>61</v>
      </c>
      <c r="AC164">
        <v>35</v>
      </c>
      <c r="AD164">
        <v>250</v>
      </c>
      <c r="AE164">
        <v>79</v>
      </c>
      <c r="AF164">
        <v>22</v>
      </c>
      <c r="AG164">
        <v>72</v>
      </c>
      <c r="AH164">
        <v>519</v>
      </c>
    </row>
    <row r="165" spans="1:34">
      <c r="A165" t="s">
        <v>104</v>
      </c>
      <c r="B165" t="s">
        <v>103</v>
      </c>
      <c r="C165" t="str">
        <f>"022605"</f>
        <v>022605</v>
      </c>
      <c r="D165" t="s">
        <v>102</v>
      </c>
      <c r="E165">
        <v>6</v>
      </c>
      <c r="F165">
        <v>583</v>
      </c>
      <c r="G165">
        <v>450</v>
      </c>
      <c r="H165">
        <v>194</v>
      </c>
      <c r="I165">
        <v>256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256</v>
      </c>
      <c r="T165">
        <v>0</v>
      </c>
      <c r="U165">
        <v>0</v>
      </c>
      <c r="V165">
        <v>256</v>
      </c>
      <c r="W165">
        <v>9</v>
      </c>
      <c r="X165">
        <v>1</v>
      </c>
      <c r="Y165">
        <v>8</v>
      </c>
      <c r="Z165">
        <v>0</v>
      </c>
      <c r="AA165">
        <v>247</v>
      </c>
      <c r="AB165">
        <v>22</v>
      </c>
      <c r="AC165">
        <v>15</v>
      </c>
      <c r="AD165">
        <v>103</v>
      </c>
      <c r="AE165">
        <v>45</v>
      </c>
      <c r="AF165">
        <v>14</v>
      </c>
      <c r="AG165">
        <v>48</v>
      </c>
      <c r="AH165">
        <v>247</v>
      </c>
    </row>
    <row r="166" spans="1:34">
      <c r="A166" t="s">
        <v>101</v>
      </c>
      <c r="B166" t="s">
        <v>92</v>
      </c>
      <c r="C166" t="str">
        <f>"022606"</f>
        <v>022606</v>
      </c>
      <c r="D166" t="s">
        <v>94</v>
      </c>
      <c r="E166">
        <v>1</v>
      </c>
      <c r="F166">
        <v>764</v>
      </c>
      <c r="G166">
        <v>590</v>
      </c>
      <c r="H166">
        <v>265</v>
      </c>
      <c r="I166">
        <v>325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325</v>
      </c>
      <c r="T166">
        <v>0</v>
      </c>
      <c r="U166">
        <v>0</v>
      </c>
      <c r="V166">
        <v>325</v>
      </c>
      <c r="W166">
        <v>16</v>
      </c>
      <c r="X166">
        <v>5</v>
      </c>
      <c r="Y166">
        <v>11</v>
      </c>
      <c r="Z166">
        <v>0</v>
      </c>
      <c r="AA166">
        <v>309</v>
      </c>
      <c r="AB166">
        <v>35</v>
      </c>
      <c r="AC166">
        <v>19</v>
      </c>
      <c r="AD166">
        <v>104</v>
      </c>
      <c r="AE166">
        <v>95</v>
      </c>
      <c r="AF166">
        <v>29</v>
      </c>
      <c r="AG166">
        <v>27</v>
      </c>
      <c r="AH166">
        <v>309</v>
      </c>
    </row>
    <row r="167" spans="1:34">
      <c r="A167" t="s">
        <v>100</v>
      </c>
      <c r="B167" t="s">
        <v>92</v>
      </c>
      <c r="C167" t="str">
        <f>"022606"</f>
        <v>022606</v>
      </c>
      <c r="D167" t="s">
        <v>97</v>
      </c>
      <c r="E167">
        <v>2</v>
      </c>
      <c r="F167">
        <v>1104</v>
      </c>
      <c r="G167">
        <v>840</v>
      </c>
      <c r="H167">
        <v>399</v>
      </c>
      <c r="I167">
        <v>441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441</v>
      </c>
      <c r="T167">
        <v>0</v>
      </c>
      <c r="U167">
        <v>0</v>
      </c>
      <c r="V167">
        <v>441</v>
      </c>
      <c r="W167">
        <v>15</v>
      </c>
      <c r="X167">
        <v>1</v>
      </c>
      <c r="Y167">
        <v>13</v>
      </c>
      <c r="Z167">
        <v>0</v>
      </c>
      <c r="AA167">
        <v>426</v>
      </c>
      <c r="AB167">
        <v>43</v>
      </c>
      <c r="AC167">
        <v>29</v>
      </c>
      <c r="AD167">
        <v>198</v>
      </c>
      <c r="AE167">
        <v>74</v>
      </c>
      <c r="AF167">
        <v>14</v>
      </c>
      <c r="AG167">
        <v>68</v>
      </c>
      <c r="AH167">
        <v>426</v>
      </c>
    </row>
    <row r="168" spans="1:34">
      <c r="A168" t="s">
        <v>99</v>
      </c>
      <c r="B168" t="s">
        <v>92</v>
      </c>
      <c r="C168" t="str">
        <f>"022606"</f>
        <v>022606</v>
      </c>
      <c r="D168" t="s">
        <v>94</v>
      </c>
      <c r="E168">
        <v>3</v>
      </c>
      <c r="F168">
        <v>631</v>
      </c>
      <c r="G168">
        <v>480</v>
      </c>
      <c r="H168">
        <v>282</v>
      </c>
      <c r="I168">
        <v>198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198</v>
      </c>
      <c r="T168">
        <v>0</v>
      </c>
      <c r="U168">
        <v>0</v>
      </c>
      <c r="V168">
        <v>198</v>
      </c>
      <c r="W168">
        <v>13</v>
      </c>
      <c r="X168">
        <v>1</v>
      </c>
      <c r="Y168">
        <v>11</v>
      </c>
      <c r="Z168">
        <v>0</v>
      </c>
      <c r="AA168">
        <v>185</v>
      </c>
      <c r="AB168">
        <v>25</v>
      </c>
      <c r="AC168">
        <v>14</v>
      </c>
      <c r="AD168">
        <v>84</v>
      </c>
      <c r="AE168">
        <v>33</v>
      </c>
      <c r="AF168">
        <v>8</v>
      </c>
      <c r="AG168">
        <v>21</v>
      </c>
      <c r="AH168">
        <v>185</v>
      </c>
    </row>
    <row r="169" spans="1:34">
      <c r="A169" t="s">
        <v>98</v>
      </c>
      <c r="B169" t="s">
        <v>92</v>
      </c>
      <c r="C169" t="str">
        <f>"022606"</f>
        <v>022606</v>
      </c>
      <c r="D169" t="s">
        <v>97</v>
      </c>
      <c r="E169">
        <v>4</v>
      </c>
      <c r="F169">
        <v>941</v>
      </c>
      <c r="G169">
        <v>720</v>
      </c>
      <c r="H169">
        <v>236</v>
      </c>
      <c r="I169">
        <v>484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483</v>
      </c>
      <c r="T169">
        <v>0</v>
      </c>
      <c r="U169">
        <v>0</v>
      </c>
      <c r="V169">
        <v>483</v>
      </c>
      <c r="W169">
        <v>20</v>
      </c>
      <c r="X169">
        <v>0</v>
      </c>
      <c r="Y169">
        <v>20</v>
      </c>
      <c r="Z169">
        <v>0</v>
      </c>
      <c r="AA169">
        <v>463</v>
      </c>
      <c r="AB169">
        <v>54</v>
      </c>
      <c r="AC169">
        <v>21</v>
      </c>
      <c r="AD169">
        <v>202</v>
      </c>
      <c r="AE169">
        <v>79</v>
      </c>
      <c r="AF169">
        <v>45</v>
      </c>
      <c r="AG169">
        <v>62</v>
      </c>
      <c r="AH169">
        <v>463</v>
      </c>
    </row>
    <row r="170" spans="1:34">
      <c r="A170" t="s">
        <v>96</v>
      </c>
      <c r="B170" t="s">
        <v>92</v>
      </c>
      <c r="C170" t="str">
        <f>"022606"</f>
        <v>022606</v>
      </c>
      <c r="D170" t="s">
        <v>94</v>
      </c>
      <c r="E170">
        <v>5</v>
      </c>
      <c r="F170">
        <v>663</v>
      </c>
      <c r="G170">
        <v>500</v>
      </c>
      <c r="H170">
        <v>260</v>
      </c>
      <c r="I170">
        <v>240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240</v>
      </c>
      <c r="T170">
        <v>0</v>
      </c>
      <c r="U170">
        <v>0</v>
      </c>
      <c r="V170">
        <v>240</v>
      </c>
      <c r="W170">
        <v>13</v>
      </c>
      <c r="X170">
        <v>1</v>
      </c>
      <c r="Y170">
        <v>9</v>
      </c>
      <c r="Z170">
        <v>0</v>
      </c>
      <c r="AA170">
        <v>227</v>
      </c>
      <c r="AB170">
        <v>33</v>
      </c>
      <c r="AC170">
        <v>12</v>
      </c>
      <c r="AD170">
        <v>98</v>
      </c>
      <c r="AE170">
        <v>27</v>
      </c>
      <c r="AF170">
        <v>23</v>
      </c>
      <c r="AG170">
        <v>34</v>
      </c>
      <c r="AH170">
        <v>227</v>
      </c>
    </row>
    <row r="171" spans="1:34">
      <c r="A171" t="s">
        <v>95</v>
      </c>
      <c r="B171" t="s">
        <v>92</v>
      </c>
      <c r="C171" t="str">
        <f>"022606"</f>
        <v>022606</v>
      </c>
      <c r="D171" t="s">
        <v>94</v>
      </c>
      <c r="E171">
        <v>6</v>
      </c>
      <c r="F171">
        <v>616</v>
      </c>
      <c r="G171">
        <v>470</v>
      </c>
      <c r="H171">
        <v>238</v>
      </c>
      <c r="I171">
        <v>232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232</v>
      </c>
      <c r="T171">
        <v>0</v>
      </c>
      <c r="U171">
        <v>0</v>
      </c>
      <c r="V171">
        <v>232</v>
      </c>
      <c r="W171">
        <v>8</v>
      </c>
      <c r="X171">
        <v>2</v>
      </c>
      <c r="Y171">
        <v>3</v>
      </c>
      <c r="Z171">
        <v>0</v>
      </c>
      <c r="AA171">
        <v>224</v>
      </c>
      <c r="AB171">
        <v>40</v>
      </c>
      <c r="AC171">
        <v>7</v>
      </c>
      <c r="AD171">
        <v>96</v>
      </c>
      <c r="AE171">
        <v>38</v>
      </c>
      <c r="AF171">
        <v>18</v>
      </c>
      <c r="AG171">
        <v>25</v>
      </c>
      <c r="AH171">
        <v>224</v>
      </c>
    </row>
    <row r="172" spans="1:34">
      <c r="A172" t="s">
        <v>93</v>
      </c>
      <c r="B172" t="s">
        <v>92</v>
      </c>
      <c r="C172" t="str">
        <f>"022606"</f>
        <v>022606</v>
      </c>
      <c r="D172" t="s">
        <v>91</v>
      </c>
      <c r="E172">
        <v>7</v>
      </c>
      <c r="F172">
        <v>937</v>
      </c>
      <c r="G172">
        <v>710</v>
      </c>
      <c r="H172">
        <v>289</v>
      </c>
      <c r="I172">
        <v>421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421</v>
      </c>
      <c r="T172">
        <v>0</v>
      </c>
      <c r="U172">
        <v>0</v>
      </c>
      <c r="V172">
        <v>421</v>
      </c>
      <c r="W172">
        <v>11</v>
      </c>
      <c r="X172">
        <v>1</v>
      </c>
      <c r="Y172">
        <v>10</v>
      </c>
      <c r="Z172">
        <v>0</v>
      </c>
      <c r="AA172">
        <v>410</v>
      </c>
      <c r="AB172">
        <v>60</v>
      </c>
      <c r="AC172">
        <v>32</v>
      </c>
      <c r="AD172">
        <v>142</v>
      </c>
      <c r="AE172">
        <v>109</v>
      </c>
      <c r="AF172">
        <v>32</v>
      </c>
      <c r="AG172">
        <v>35</v>
      </c>
      <c r="AH172">
        <v>410</v>
      </c>
    </row>
    <row r="173" spans="1:34">
      <c r="A173" t="s">
        <v>90</v>
      </c>
      <c r="B173" t="s">
        <v>1</v>
      </c>
      <c r="C173" t="str">
        <f>"026101"</f>
        <v>026101</v>
      </c>
      <c r="D173" t="s">
        <v>89</v>
      </c>
      <c r="E173">
        <v>1</v>
      </c>
      <c r="F173">
        <v>384</v>
      </c>
      <c r="G173">
        <v>290</v>
      </c>
      <c r="H173">
        <v>143</v>
      </c>
      <c r="I173">
        <v>147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147</v>
      </c>
      <c r="T173">
        <v>0</v>
      </c>
      <c r="U173">
        <v>0</v>
      </c>
      <c r="V173">
        <v>147</v>
      </c>
      <c r="W173">
        <v>2</v>
      </c>
      <c r="X173">
        <v>0</v>
      </c>
      <c r="Y173">
        <v>2</v>
      </c>
      <c r="Z173">
        <v>0</v>
      </c>
      <c r="AA173">
        <v>145</v>
      </c>
      <c r="AB173">
        <v>24</v>
      </c>
      <c r="AC173">
        <v>9</v>
      </c>
      <c r="AD173">
        <v>29</v>
      </c>
      <c r="AE173">
        <v>43</v>
      </c>
      <c r="AF173">
        <v>30</v>
      </c>
      <c r="AG173">
        <v>10</v>
      </c>
      <c r="AH173">
        <v>145</v>
      </c>
    </row>
    <row r="174" spans="1:34">
      <c r="A174" t="s">
        <v>88</v>
      </c>
      <c r="B174" t="s">
        <v>1</v>
      </c>
      <c r="C174" t="str">
        <f>"026101"</f>
        <v>026101</v>
      </c>
      <c r="D174" t="s">
        <v>87</v>
      </c>
      <c r="E174">
        <v>2</v>
      </c>
      <c r="F174">
        <v>1659</v>
      </c>
      <c r="G174">
        <v>1260</v>
      </c>
      <c r="H174">
        <v>396</v>
      </c>
      <c r="I174">
        <v>864</v>
      </c>
      <c r="J174">
        <v>0</v>
      </c>
      <c r="K174">
        <v>17</v>
      </c>
      <c r="L174">
        <v>3</v>
      </c>
      <c r="M174">
        <v>3</v>
      </c>
      <c r="N174">
        <v>0</v>
      </c>
      <c r="O174">
        <v>0</v>
      </c>
      <c r="P174">
        <v>0</v>
      </c>
      <c r="Q174">
        <v>0</v>
      </c>
      <c r="R174">
        <v>3</v>
      </c>
      <c r="S174">
        <v>866</v>
      </c>
      <c r="T174">
        <v>3</v>
      </c>
      <c r="U174">
        <v>0</v>
      </c>
      <c r="V174">
        <v>866</v>
      </c>
      <c r="W174">
        <v>25</v>
      </c>
      <c r="X174">
        <v>5</v>
      </c>
      <c r="Y174">
        <v>10</v>
      </c>
      <c r="Z174">
        <v>0</v>
      </c>
      <c r="AA174">
        <v>841</v>
      </c>
      <c r="AB174">
        <v>106</v>
      </c>
      <c r="AC174">
        <v>50</v>
      </c>
      <c r="AD174">
        <v>234</v>
      </c>
      <c r="AE174">
        <v>193</v>
      </c>
      <c r="AF174">
        <v>227</v>
      </c>
      <c r="AG174">
        <v>31</v>
      </c>
      <c r="AH174">
        <v>841</v>
      </c>
    </row>
    <row r="175" spans="1:34">
      <c r="A175" t="s">
        <v>86</v>
      </c>
      <c r="B175" t="s">
        <v>1</v>
      </c>
      <c r="C175" t="str">
        <f>"026101"</f>
        <v>026101</v>
      </c>
      <c r="D175" t="s">
        <v>85</v>
      </c>
      <c r="E175">
        <v>3</v>
      </c>
      <c r="F175">
        <v>1638</v>
      </c>
      <c r="G175">
        <v>1260</v>
      </c>
      <c r="H175">
        <v>546</v>
      </c>
      <c r="I175">
        <v>714</v>
      </c>
      <c r="J175">
        <v>0</v>
      </c>
      <c r="K175">
        <v>4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714</v>
      </c>
      <c r="T175">
        <v>0</v>
      </c>
      <c r="U175">
        <v>0</v>
      </c>
      <c r="V175">
        <v>714</v>
      </c>
      <c r="W175">
        <v>18</v>
      </c>
      <c r="X175">
        <v>6</v>
      </c>
      <c r="Y175">
        <v>12</v>
      </c>
      <c r="Z175">
        <v>0</v>
      </c>
      <c r="AA175">
        <v>696</v>
      </c>
      <c r="AB175">
        <v>107</v>
      </c>
      <c r="AC175">
        <v>49</v>
      </c>
      <c r="AD175">
        <v>202</v>
      </c>
      <c r="AE175">
        <v>184</v>
      </c>
      <c r="AF175">
        <v>122</v>
      </c>
      <c r="AG175">
        <v>32</v>
      </c>
      <c r="AH175">
        <v>696</v>
      </c>
    </row>
    <row r="176" spans="1:34">
      <c r="A176" t="s">
        <v>84</v>
      </c>
      <c r="B176" t="s">
        <v>1</v>
      </c>
      <c r="C176" t="str">
        <f>"026101"</f>
        <v>026101</v>
      </c>
      <c r="D176" t="s">
        <v>83</v>
      </c>
      <c r="E176">
        <v>4</v>
      </c>
      <c r="F176">
        <v>1156</v>
      </c>
      <c r="G176">
        <v>880</v>
      </c>
      <c r="H176">
        <v>433</v>
      </c>
      <c r="I176">
        <v>447</v>
      </c>
      <c r="J176">
        <v>1</v>
      </c>
      <c r="K176">
        <v>5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447</v>
      </c>
      <c r="T176">
        <v>0</v>
      </c>
      <c r="U176">
        <v>0</v>
      </c>
      <c r="V176">
        <v>447</v>
      </c>
      <c r="W176">
        <v>22</v>
      </c>
      <c r="X176">
        <v>8</v>
      </c>
      <c r="Y176">
        <v>14</v>
      </c>
      <c r="Z176">
        <v>0</v>
      </c>
      <c r="AA176">
        <v>425</v>
      </c>
      <c r="AB176">
        <v>53</v>
      </c>
      <c r="AC176">
        <v>44</v>
      </c>
      <c r="AD176">
        <v>119</v>
      </c>
      <c r="AE176">
        <v>105</v>
      </c>
      <c r="AF176">
        <v>92</v>
      </c>
      <c r="AG176">
        <v>12</v>
      </c>
      <c r="AH176">
        <v>425</v>
      </c>
    </row>
    <row r="177" spans="1:34">
      <c r="A177" t="s">
        <v>82</v>
      </c>
      <c r="B177" t="s">
        <v>1</v>
      </c>
      <c r="C177" t="str">
        <f>"026101"</f>
        <v>026101</v>
      </c>
      <c r="D177" t="s">
        <v>81</v>
      </c>
      <c r="E177">
        <v>5</v>
      </c>
      <c r="F177">
        <v>1836</v>
      </c>
      <c r="G177">
        <v>1410</v>
      </c>
      <c r="H177">
        <v>617</v>
      </c>
      <c r="I177">
        <v>793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793</v>
      </c>
      <c r="T177">
        <v>0</v>
      </c>
      <c r="U177">
        <v>0</v>
      </c>
      <c r="V177">
        <v>793</v>
      </c>
      <c r="W177">
        <v>36</v>
      </c>
      <c r="X177">
        <v>9</v>
      </c>
      <c r="Y177">
        <v>27</v>
      </c>
      <c r="Z177">
        <v>0</v>
      </c>
      <c r="AA177">
        <v>757</v>
      </c>
      <c r="AB177">
        <v>86</v>
      </c>
      <c r="AC177">
        <v>58</v>
      </c>
      <c r="AD177">
        <v>248</v>
      </c>
      <c r="AE177">
        <v>170</v>
      </c>
      <c r="AF177">
        <v>172</v>
      </c>
      <c r="AG177">
        <v>23</v>
      </c>
      <c r="AH177">
        <v>757</v>
      </c>
    </row>
    <row r="178" spans="1:34">
      <c r="A178" t="s">
        <v>80</v>
      </c>
      <c r="B178" t="s">
        <v>1</v>
      </c>
      <c r="C178" t="str">
        <f>"026101"</f>
        <v>026101</v>
      </c>
      <c r="D178" t="s">
        <v>79</v>
      </c>
      <c r="E178">
        <v>6</v>
      </c>
      <c r="F178">
        <v>1329</v>
      </c>
      <c r="G178">
        <v>1010</v>
      </c>
      <c r="H178">
        <v>421</v>
      </c>
      <c r="I178">
        <v>589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588</v>
      </c>
      <c r="T178">
        <v>0</v>
      </c>
      <c r="U178">
        <v>0</v>
      </c>
      <c r="V178">
        <v>588</v>
      </c>
      <c r="W178">
        <v>22</v>
      </c>
      <c r="X178">
        <v>5</v>
      </c>
      <c r="Y178">
        <v>14</v>
      </c>
      <c r="Z178">
        <v>0</v>
      </c>
      <c r="AA178">
        <v>566</v>
      </c>
      <c r="AB178">
        <v>99</v>
      </c>
      <c r="AC178">
        <v>44</v>
      </c>
      <c r="AD178">
        <v>133</v>
      </c>
      <c r="AE178">
        <v>154</v>
      </c>
      <c r="AF178">
        <v>113</v>
      </c>
      <c r="AG178">
        <v>23</v>
      </c>
      <c r="AH178">
        <v>566</v>
      </c>
    </row>
    <row r="179" spans="1:34">
      <c r="A179" t="s">
        <v>78</v>
      </c>
      <c r="B179" t="s">
        <v>1</v>
      </c>
      <c r="C179" t="str">
        <f>"026101"</f>
        <v>026101</v>
      </c>
      <c r="D179" t="s">
        <v>77</v>
      </c>
      <c r="E179">
        <v>7</v>
      </c>
      <c r="F179">
        <v>1793</v>
      </c>
      <c r="G179">
        <v>1380</v>
      </c>
      <c r="H179">
        <v>619</v>
      </c>
      <c r="I179">
        <v>761</v>
      </c>
      <c r="J179">
        <v>0</v>
      </c>
      <c r="K179">
        <v>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759</v>
      </c>
      <c r="T179">
        <v>0</v>
      </c>
      <c r="U179">
        <v>0</v>
      </c>
      <c r="V179">
        <v>759</v>
      </c>
      <c r="W179">
        <v>22</v>
      </c>
      <c r="X179">
        <v>14</v>
      </c>
      <c r="Y179">
        <v>8</v>
      </c>
      <c r="Z179">
        <v>0</v>
      </c>
      <c r="AA179">
        <v>737</v>
      </c>
      <c r="AB179">
        <v>92</v>
      </c>
      <c r="AC179">
        <v>56</v>
      </c>
      <c r="AD179">
        <v>202</v>
      </c>
      <c r="AE179">
        <v>219</v>
      </c>
      <c r="AF179">
        <v>138</v>
      </c>
      <c r="AG179">
        <v>30</v>
      </c>
      <c r="AH179">
        <v>737</v>
      </c>
    </row>
    <row r="180" spans="1:34">
      <c r="A180" t="s">
        <v>76</v>
      </c>
      <c r="B180" t="s">
        <v>1</v>
      </c>
      <c r="C180" t="str">
        <f>"026101"</f>
        <v>026101</v>
      </c>
      <c r="D180" t="s">
        <v>75</v>
      </c>
      <c r="E180">
        <v>8</v>
      </c>
      <c r="F180">
        <v>858</v>
      </c>
      <c r="G180">
        <v>660</v>
      </c>
      <c r="H180">
        <v>322</v>
      </c>
      <c r="I180">
        <v>338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338</v>
      </c>
      <c r="T180">
        <v>0</v>
      </c>
      <c r="U180">
        <v>0</v>
      </c>
      <c r="V180">
        <v>338</v>
      </c>
      <c r="W180">
        <v>7</v>
      </c>
      <c r="X180">
        <v>3</v>
      </c>
      <c r="Y180">
        <v>4</v>
      </c>
      <c r="Z180">
        <v>0</v>
      </c>
      <c r="AA180">
        <v>331</v>
      </c>
      <c r="AB180">
        <v>51</v>
      </c>
      <c r="AC180">
        <v>24</v>
      </c>
      <c r="AD180">
        <v>103</v>
      </c>
      <c r="AE180">
        <v>90</v>
      </c>
      <c r="AF180">
        <v>58</v>
      </c>
      <c r="AG180">
        <v>5</v>
      </c>
      <c r="AH180">
        <v>331</v>
      </c>
    </row>
    <row r="181" spans="1:34">
      <c r="A181" t="s">
        <v>74</v>
      </c>
      <c r="B181" t="s">
        <v>1</v>
      </c>
      <c r="C181" t="str">
        <f>"026101"</f>
        <v>026101</v>
      </c>
      <c r="D181" t="s">
        <v>73</v>
      </c>
      <c r="E181">
        <v>9</v>
      </c>
      <c r="F181">
        <v>495</v>
      </c>
      <c r="G181">
        <v>380</v>
      </c>
      <c r="H181">
        <v>126</v>
      </c>
      <c r="I181">
        <v>254</v>
      </c>
      <c r="J181">
        <v>1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254</v>
      </c>
      <c r="T181">
        <v>0</v>
      </c>
      <c r="U181">
        <v>0</v>
      </c>
      <c r="V181">
        <v>254</v>
      </c>
      <c r="W181">
        <v>13</v>
      </c>
      <c r="X181">
        <v>4</v>
      </c>
      <c r="Y181">
        <v>9</v>
      </c>
      <c r="Z181">
        <v>0</v>
      </c>
      <c r="AA181">
        <v>241</v>
      </c>
      <c r="AB181">
        <v>33</v>
      </c>
      <c r="AC181">
        <v>21</v>
      </c>
      <c r="AD181">
        <v>66</v>
      </c>
      <c r="AE181">
        <v>63</v>
      </c>
      <c r="AF181">
        <v>55</v>
      </c>
      <c r="AG181">
        <v>3</v>
      </c>
      <c r="AH181">
        <v>241</v>
      </c>
    </row>
    <row r="182" spans="1:34">
      <c r="A182" t="s">
        <v>72</v>
      </c>
      <c r="B182" t="s">
        <v>1</v>
      </c>
      <c r="C182" t="str">
        <f>"026101"</f>
        <v>026101</v>
      </c>
      <c r="D182" t="s">
        <v>71</v>
      </c>
      <c r="E182">
        <v>10</v>
      </c>
      <c r="F182">
        <v>1896</v>
      </c>
      <c r="G182">
        <v>1462</v>
      </c>
      <c r="H182">
        <v>519</v>
      </c>
      <c r="I182">
        <v>943</v>
      </c>
      <c r="J182">
        <v>1</v>
      </c>
      <c r="K182">
        <v>15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943</v>
      </c>
      <c r="T182">
        <v>0</v>
      </c>
      <c r="U182">
        <v>0</v>
      </c>
      <c r="V182">
        <v>943</v>
      </c>
      <c r="W182">
        <v>31</v>
      </c>
      <c r="X182">
        <v>9</v>
      </c>
      <c r="Y182">
        <v>22</v>
      </c>
      <c r="Z182">
        <v>0</v>
      </c>
      <c r="AA182">
        <v>912</v>
      </c>
      <c r="AB182">
        <v>127</v>
      </c>
      <c r="AC182">
        <v>58</v>
      </c>
      <c r="AD182">
        <v>229</v>
      </c>
      <c r="AE182">
        <v>268</v>
      </c>
      <c r="AF182">
        <v>206</v>
      </c>
      <c r="AG182">
        <v>24</v>
      </c>
      <c r="AH182">
        <v>912</v>
      </c>
    </row>
    <row r="183" spans="1:34">
      <c r="A183" t="s">
        <v>70</v>
      </c>
      <c r="B183" t="s">
        <v>1</v>
      </c>
      <c r="C183" t="str">
        <f>"026101"</f>
        <v>026101</v>
      </c>
      <c r="D183" t="s">
        <v>69</v>
      </c>
      <c r="E183">
        <v>11</v>
      </c>
      <c r="F183">
        <v>1628</v>
      </c>
      <c r="G183">
        <v>1260</v>
      </c>
      <c r="H183">
        <v>529</v>
      </c>
      <c r="I183">
        <v>731</v>
      </c>
      <c r="J183">
        <v>0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731</v>
      </c>
      <c r="T183">
        <v>0</v>
      </c>
      <c r="U183">
        <v>0</v>
      </c>
      <c r="V183">
        <v>731</v>
      </c>
      <c r="W183">
        <v>19</v>
      </c>
      <c r="X183">
        <v>2</v>
      </c>
      <c r="Y183">
        <v>17</v>
      </c>
      <c r="Z183">
        <v>0</v>
      </c>
      <c r="AA183">
        <v>712</v>
      </c>
      <c r="AB183">
        <v>113</v>
      </c>
      <c r="AC183">
        <v>44</v>
      </c>
      <c r="AD183">
        <v>209</v>
      </c>
      <c r="AE183">
        <v>176</v>
      </c>
      <c r="AF183">
        <v>148</v>
      </c>
      <c r="AG183">
        <v>22</v>
      </c>
      <c r="AH183">
        <v>712</v>
      </c>
    </row>
    <row r="184" spans="1:34">
      <c r="A184" t="s">
        <v>68</v>
      </c>
      <c r="B184" t="s">
        <v>1</v>
      </c>
      <c r="C184" t="str">
        <f>"026101"</f>
        <v>026101</v>
      </c>
      <c r="D184" t="s">
        <v>67</v>
      </c>
      <c r="E184">
        <v>12</v>
      </c>
      <c r="F184">
        <v>857</v>
      </c>
      <c r="G184">
        <v>660</v>
      </c>
      <c r="H184">
        <v>245</v>
      </c>
      <c r="I184">
        <v>415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414</v>
      </c>
      <c r="T184">
        <v>0</v>
      </c>
      <c r="U184">
        <v>0</v>
      </c>
      <c r="V184">
        <v>414</v>
      </c>
      <c r="W184">
        <v>16</v>
      </c>
      <c r="X184">
        <v>5</v>
      </c>
      <c r="Y184">
        <v>11</v>
      </c>
      <c r="Z184">
        <v>0</v>
      </c>
      <c r="AA184">
        <v>398</v>
      </c>
      <c r="AB184">
        <v>39</v>
      </c>
      <c r="AC184">
        <v>18</v>
      </c>
      <c r="AD184">
        <v>116</v>
      </c>
      <c r="AE184">
        <v>103</v>
      </c>
      <c r="AF184">
        <v>111</v>
      </c>
      <c r="AG184">
        <v>11</v>
      </c>
      <c r="AH184">
        <v>398</v>
      </c>
    </row>
    <row r="185" spans="1:34">
      <c r="A185" t="s">
        <v>66</v>
      </c>
      <c r="B185" t="s">
        <v>1</v>
      </c>
      <c r="C185" t="str">
        <f>"026101"</f>
        <v>026101</v>
      </c>
      <c r="D185" t="s">
        <v>65</v>
      </c>
      <c r="E185">
        <v>13</v>
      </c>
      <c r="F185">
        <v>1233</v>
      </c>
      <c r="G185">
        <v>940</v>
      </c>
      <c r="H185">
        <v>339</v>
      </c>
      <c r="I185">
        <v>601</v>
      </c>
      <c r="J185">
        <v>0</v>
      </c>
      <c r="K185">
        <v>7</v>
      </c>
      <c r="L185">
        <v>4</v>
      </c>
      <c r="M185">
        <v>4</v>
      </c>
      <c r="N185">
        <v>0</v>
      </c>
      <c r="O185">
        <v>0</v>
      </c>
      <c r="P185">
        <v>0</v>
      </c>
      <c r="Q185">
        <v>0</v>
      </c>
      <c r="R185">
        <v>4</v>
      </c>
      <c r="S185">
        <v>605</v>
      </c>
      <c r="T185">
        <v>4</v>
      </c>
      <c r="U185">
        <v>0</v>
      </c>
      <c r="V185">
        <v>605</v>
      </c>
      <c r="W185">
        <v>17</v>
      </c>
      <c r="X185">
        <v>8</v>
      </c>
      <c r="Y185">
        <v>9</v>
      </c>
      <c r="Z185">
        <v>0</v>
      </c>
      <c r="AA185">
        <v>588</v>
      </c>
      <c r="AB185">
        <v>98</v>
      </c>
      <c r="AC185">
        <v>28</v>
      </c>
      <c r="AD185">
        <v>147</v>
      </c>
      <c r="AE185">
        <v>181</v>
      </c>
      <c r="AF185">
        <v>118</v>
      </c>
      <c r="AG185">
        <v>16</v>
      </c>
      <c r="AH185">
        <v>588</v>
      </c>
    </row>
    <row r="186" spans="1:34">
      <c r="A186" t="s">
        <v>64</v>
      </c>
      <c r="B186" t="s">
        <v>1</v>
      </c>
      <c r="C186" t="str">
        <f>"026101"</f>
        <v>026101</v>
      </c>
      <c r="D186" t="s">
        <v>46</v>
      </c>
      <c r="E186">
        <v>14</v>
      </c>
      <c r="F186">
        <v>1312</v>
      </c>
      <c r="G186">
        <v>1010</v>
      </c>
      <c r="H186">
        <v>300</v>
      </c>
      <c r="I186">
        <v>710</v>
      </c>
      <c r="J186">
        <v>0</v>
      </c>
      <c r="K186">
        <v>3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710</v>
      </c>
      <c r="T186">
        <v>0</v>
      </c>
      <c r="U186">
        <v>0</v>
      </c>
      <c r="V186">
        <v>710</v>
      </c>
      <c r="W186">
        <v>21</v>
      </c>
      <c r="X186">
        <v>3</v>
      </c>
      <c r="Y186">
        <v>18</v>
      </c>
      <c r="Z186">
        <v>0</v>
      </c>
      <c r="AA186">
        <v>689</v>
      </c>
      <c r="AB186">
        <v>76</v>
      </c>
      <c r="AC186">
        <v>32</v>
      </c>
      <c r="AD186">
        <v>230</v>
      </c>
      <c r="AE186">
        <v>196</v>
      </c>
      <c r="AF186">
        <v>132</v>
      </c>
      <c r="AG186">
        <v>23</v>
      </c>
      <c r="AH186">
        <v>689</v>
      </c>
    </row>
    <row r="187" spans="1:34">
      <c r="A187" t="s">
        <v>63</v>
      </c>
      <c r="B187" t="s">
        <v>1</v>
      </c>
      <c r="C187" t="str">
        <f>"026101"</f>
        <v>026101</v>
      </c>
      <c r="D187" t="s">
        <v>62</v>
      </c>
      <c r="E187">
        <v>15</v>
      </c>
      <c r="F187">
        <v>1478</v>
      </c>
      <c r="G187">
        <v>1130</v>
      </c>
      <c r="H187">
        <v>368</v>
      </c>
      <c r="I187">
        <v>762</v>
      </c>
      <c r="J187">
        <v>1</v>
      </c>
      <c r="K187">
        <v>8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762</v>
      </c>
      <c r="T187">
        <v>0</v>
      </c>
      <c r="U187">
        <v>0</v>
      </c>
      <c r="V187">
        <v>762</v>
      </c>
      <c r="W187">
        <v>28</v>
      </c>
      <c r="X187">
        <v>3</v>
      </c>
      <c r="Y187">
        <v>25</v>
      </c>
      <c r="Z187">
        <v>0</v>
      </c>
      <c r="AA187">
        <v>734</v>
      </c>
      <c r="AB187">
        <v>105</v>
      </c>
      <c r="AC187">
        <v>37</v>
      </c>
      <c r="AD187">
        <v>257</v>
      </c>
      <c r="AE187">
        <v>151</v>
      </c>
      <c r="AF187">
        <v>161</v>
      </c>
      <c r="AG187">
        <v>23</v>
      </c>
      <c r="AH187">
        <v>734</v>
      </c>
    </row>
    <row r="188" spans="1:34">
      <c r="A188" t="s">
        <v>61</v>
      </c>
      <c r="B188" t="s">
        <v>1</v>
      </c>
      <c r="C188" t="str">
        <f>"026101"</f>
        <v>026101</v>
      </c>
      <c r="D188" t="s">
        <v>60</v>
      </c>
      <c r="E188">
        <v>16</v>
      </c>
      <c r="F188">
        <v>1911</v>
      </c>
      <c r="G188">
        <v>1470</v>
      </c>
      <c r="H188">
        <v>516</v>
      </c>
      <c r="I188">
        <v>954</v>
      </c>
      <c r="J188">
        <v>1</v>
      </c>
      <c r="K188">
        <v>3</v>
      </c>
      <c r="L188">
        <v>1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954</v>
      </c>
      <c r="T188">
        <v>1</v>
      </c>
      <c r="U188">
        <v>0</v>
      </c>
      <c r="V188">
        <v>954</v>
      </c>
      <c r="W188">
        <v>26</v>
      </c>
      <c r="X188">
        <v>3</v>
      </c>
      <c r="Y188">
        <v>23</v>
      </c>
      <c r="Z188">
        <v>0</v>
      </c>
      <c r="AA188">
        <v>928</v>
      </c>
      <c r="AB188">
        <v>145</v>
      </c>
      <c r="AC188">
        <v>55</v>
      </c>
      <c r="AD188">
        <v>269</v>
      </c>
      <c r="AE188">
        <v>257</v>
      </c>
      <c r="AF188">
        <v>169</v>
      </c>
      <c r="AG188">
        <v>33</v>
      </c>
      <c r="AH188">
        <v>928</v>
      </c>
    </row>
    <row r="189" spans="1:34">
      <c r="A189" t="s">
        <v>59</v>
      </c>
      <c r="B189" t="s">
        <v>1</v>
      </c>
      <c r="C189" t="str">
        <f>"026101"</f>
        <v>026101</v>
      </c>
      <c r="D189" t="s">
        <v>58</v>
      </c>
      <c r="E189">
        <v>17</v>
      </c>
      <c r="F189">
        <v>2228</v>
      </c>
      <c r="G189">
        <v>1710</v>
      </c>
      <c r="H189">
        <v>540</v>
      </c>
      <c r="I189">
        <v>1170</v>
      </c>
      <c r="J189">
        <v>1</v>
      </c>
      <c r="K189">
        <v>5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1169</v>
      </c>
      <c r="T189">
        <v>0</v>
      </c>
      <c r="U189">
        <v>0</v>
      </c>
      <c r="V189">
        <v>1169</v>
      </c>
      <c r="W189">
        <v>49</v>
      </c>
      <c r="X189">
        <v>4</v>
      </c>
      <c r="Y189">
        <v>45</v>
      </c>
      <c r="Z189">
        <v>0</v>
      </c>
      <c r="AA189">
        <v>1120</v>
      </c>
      <c r="AB189">
        <v>132</v>
      </c>
      <c r="AC189">
        <v>52</v>
      </c>
      <c r="AD189">
        <v>357</v>
      </c>
      <c r="AE189">
        <v>326</v>
      </c>
      <c r="AF189">
        <v>228</v>
      </c>
      <c r="AG189">
        <v>25</v>
      </c>
      <c r="AH189">
        <v>1120</v>
      </c>
    </row>
    <row r="190" spans="1:34">
      <c r="A190" t="s">
        <v>57</v>
      </c>
      <c r="B190" t="s">
        <v>1</v>
      </c>
      <c r="C190" t="str">
        <f>"026101"</f>
        <v>026101</v>
      </c>
      <c r="D190" t="s">
        <v>56</v>
      </c>
      <c r="E190">
        <v>18</v>
      </c>
      <c r="F190">
        <v>2305</v>
      </c>
      <c r="G190">
        <v>1770</v>
      </c>
      <c r="H190">
        <v>441</v>
      </c>
      <c r="I190">
        <v>1329</v>
      </c>
      <c r="J190">
        <v>0</v>
      </c>
      <c r="K190">
        <v>7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1329</v>
      </c>
      <c r="T190">
        <v>0</v>
      </c>
      <c r="U190">
        <v>0</v>
      </c>
      <c r="V190">
        <v>1329</v>
      </c>
      <c r="W190">
        <v>34</v>
      </c>
      <c r="X190">
        <v>6</v>
      </c>
      <c r="Y190">
        <v>28</v>
      </c>
      <c r="Z190">
        <v>0</v>
      </c>
      <c r="AA190">
        <v>1295</v>
      </c>
      <c r="AB190">
        <v>231</v>
      </c>
      <c r="AC190">
        <v>47</v>
      </c>
      <c r="AD190">
        <v>339</v>
      </c>
      <c r="AE190">
        <v>350</v>
      </c>
      <c r="AF190">
        <v>288</v>
      </c>
      <c r="AG190">
        <v>40</v>
      </c>
      <c r="AH190">
        <v>1295</v>
      </c>
    </row>
    <row r="191" spans="1:34">
      <c r="A191" t="s">
        <v>55</v>
      </c>
      <c r="B191" t="s">
        <v>1</v>
      </c>
      <c r="C191" t="str">
        <f>"026101"</f>
        <v>026101</v>
      </c>
      <c r="D191" t="s">
        <v>54</v>
      </c>
      <c r="E191">
        <v>19</v>
      </c>
      <c r="F191">
        <v>2077</v>
      </c>
      <c r="G191">
        <v>1600</v>
      </c>
      <c r="H191">
        <v>395</v>
      </c>
      <c r="I191">
        <v>1205</v>
      </c>
      <c r="J191">
        <v>1</v>
      </c>
      <c r="K191">
        <v>12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1205</v>
      </c>
      <c r="T191">
        <v>0</v>
      </c>
      <c r="U191">
        <v>0</v>
      </c>
      <c r="V191">
        <v>1205</v>
      </c>
      <c r="W191">
        <v>36</v>
      </c>
      <c r="X191">
        <v>8</v>
      </c>
      <c r="Y191">
        <v>28</v>
      </c>
      <c r="Z191">
        <v>0</v>
      </c>
      <c r="AA191">
        <v>1169</v>
      </c>
      <c r="AB191">
        <v>220</v>
      </c>
      <c r="AC191">
        <v>53</v>
      </c>
      <c r="AD191">
        <v>307</v>
      </c>
      <c r="AE191">
        <v>292</v>
      </c>
      <c r="AF191">
        <v>253</v>
      </c>
      <c r="AG191">
        <v>44</v>
      </c>
      <c r="AH191">
        <v>1169</v>
      </c>
    </row>
    <row r="192" spans="1:34">
      <c r="A192" t="s">
        <v>53</v>
      </c>
      <c r="B192" t="s">
        <v>1</v>
      </c>
      <c r="C192" t="str">
        <f>"026101"</f>
        <v>026101</v>
      </c>
      <c r="D192" t="s">
        <v>52</v>
      </c>
      <c r="E192">
        <v>20</v>
      </c>
      <c r="F192">
        <v>2177</v>
      </c>
      <c r="G192">
        <v>1660</v>
      </c>
      <c r="H192">
        <v>362</v>
      </c>
      <c r="I192">
        <v>1298</v>
      </c>
      <c r="J192">
        <v>1</v>
      </c>
      <c r="K192">
        <v>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1297</v>
      </c>
      <c r="T192">
        <v>0</v>
      </c>
      <c r="U192">
        <v>0</v>
      </c>
      <c r="V192">
        <v>1297</v>
      </c>
      <c r="W192">
        <v>58</v>
      </c>
      <c r="X192">
        <v>12</v>
      </c>
      <c r="Y192">
        <v>46</v>
      </c>
      <c r="Z192">
        <v>0</v>
      </c>
      <c r="AA192">
        <v>1239</v>
      </c>
      <c r="AB192">
        <v>187</v>
      </c>
      <c r="AC192">
        <v>65</v>
      </c>
      <c r="AD192">
        <v>323</v>
      </c>
      <c r="AE192">
        <v>310</v>
      </c>
      <c r="AF192">
        <v>320</v>
      </c>
      <c r="AG192">
        <v>34</v>
      </c>
      <c r="AH192">
        <v>1239</v>
      </c>
    </row>
    <row r="193" spans="1:34">
      <c r="A193" t="s">
        <v>51</v>
      </c>
      <c r="B193" t="s">
        <v>1</v>
      </c>
      <c r="C193" t="str">
        <f>"026101"</f>
        <v>026101</v>
      </c>
      <c r="D193" t="s">
        <v>50</v>
      </c>
      <c r="E193">
        <v>21</v>
      </c>
      <c r="F193">
        <v>2090</v>
      </c>
      <c r="G193">
        <v>1601</v>
      </c>
      <c r="H193">
        <v>410</v>
      </c>
      <c r="I193">
        <v>1189</v>
      </c>
      <c r="J193">
        <v>1</v>
      </c>
      <c r="K193">
        <v>12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1191</v>
      </c>
      <c r="T193">
        <v>0</v>
      </c>
      <c r="U193">
        <v>0</v>
      </c>
      <c r="V193">
        <v>1191</v>
      </c>
      <c r="W193">
        <v>36</v>
      </c>
      <c r="X193">
        <v>5</v>
      </c>
      <c r="Y193">
        <v>31</v>
      </c>
      <c r="Z193">
        <v>0</v>
      </c>
      <c r="AA193">
        <v>1155</v>
      </c>
      <c r="AB193">
        <v>194</v>
      </c>
      <c r="AC193">
        <v>63</v>
      </c>
      <c r="AD193">
        <v>327</v>
      </c>
      <c r="AE193">
        <v>269</v>
      </c>
      <c r="AF193">
        <v>270</v>
      </c>
      <c r="AG193">
        <v>32</v>
      </c>
      <c r="AH193">
        <v>1155</v>
      </c>
    </row>
    <row r="194" spans="1:34">
      <c r="A194" t="s">
        <v>49</v>
      </c>
      <c r="B194" t="s">
        <v>1</v>
      </c>
      <c r="C194" t="str">
        <f>"026101"</f>
        <v>026101</v>
      </c>
      <c r="D194" t="s">
        <v>48</v>
      </c>
      <c r="E194">
        <v>22</v>
      </c>
      <c r="F194">
        <v>1915</v>
      </c>
      <c r="G194">
        <v>1470</v>
      </c>
      <c r="H194">
        <v>407</v>
      </c>
      <c r="I194">
        <v>1063</v>
      </c>
      <c r="J194">
        <v>2</v>
      </c>
      <c r="K194">
        <v>10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1063</v>
      </c>
      <c r="T194">
        <v>0</v>
      </c>
      <c r="U194">
        <v>0</v>
      </c>
      <c r="V194">
        <v>1063</v>
      </c>
      <c r="W194">
        <v>31</v>
      </c>
      <c r="X194">
        <v>10</v>
      </c>
      <c r="Y194">
        <v>21</v>
      </c>
      <c r="Z194">
        <v>0</v>
      </c>
      <c r="AA194">
        <v>1032</v>
      </c>
      <c r="AB194">
        <v>198</v>
      </c>
      <c r="AC194">
        <v>50</v>
      </c>
      <c r="AD194">
        <v>262</v>
      </c>
      <c r="AE194">
        <v>251</v>
      </c>
      <c r="AF194">
        <v>241</v>
      </c>
      <c r="AG194">
        <v>30</v>
      </c>
      <c r="AH194">
        <v>1032</v>
      </c>
    </row>
    <row r="195" spans="1:34">
      <c r="A195" t="s">
        <v>47</v>
      </c>
      <c r="B195" t="s">
        <v>1</v>
      </c>
      <c r="C195" t="str">
        <f>"026101"</f>
        <v>026101</v>
      </c>
      <c r="D195" t="s">
        <v>46</v>
      </c>
      <c r="E195">
        <v>23</v>
      </c>
      <c r="F195">
        <v>1659</v>
      </c>
      <c r="G195">
        <v>1270</v>
      </c>
      <c r="H195">
        <v>408</v>
      </c>
      <c r="I195">
        <v>862</v>
      </c>
      <c r="J195">
        <v>3</v>
      </c>
      <c r="K195">
        <v>2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862</v>
      </c>
      <c r="T195">
        <v>0</v>
      </c>
      <c r="U195">
        <v>0</v>
      </c>
      <c r="V195">
        <v>862</v>
      </c>
      <c r="W195">
        <v>16</v>
      </c>
      <c r="X195">
        <v>4</v>
      </c>
      <c r="Y195">
        <v>12</v>
      </c>
      <c r="Z195">
        <v>0</v>
      </c>
      <c r="AA195">
        <v>846</v>
      </c>
      <c r="AB195">
        <v>94</v>
      </c>
      <c r="AC195">
        <v>65</v>
      </c>
      <c r="AD195">
        <v>253</v>
      </c>
      <c r="AE195">
        <v>223</v>
      </c>
      <c r="AF195">
        <v>187</v>
      </c>
      <c r="AG195">
        <v>24</v>
      </c>
      <c r="AH195">
        <v>846</v>
      </c>
    </row>
    <row r="196" spans="1:34">
      <c r="A196" t="s">
        <v>45</v>
      </c>
      <c r="B196" t="s">
        <v>1</v>
      </c>
      <c r="C196" t="str">
        <f>"026101"</f>
        <v>026101</v>
      </c>
      <c r="D196" t="s">
        <v>44</v>
      </c>
      <c r="E196">
        <v>24</v>
      </c>
      <c r="F196">
        <v>1569</v>
      </c>
      <c r="G196">
        <v>1200</v>
      </c>
      <c r="H196">
        <v>382</v>
      </c>
      <c r="I196">
        <v>818</v>
      </c>
      <c r="J196">
        <v>0</v>
      </c>
      <c r="K196">
        <v>4</v>
      </c>
      <c r="L196">
        <v>3</v>
      </c>
      <c r="M196">
        <v>3</v>
      </c>
      <c r="N196">
        <v>1</v>
      </c>
      <c r="O196">
        <v>0</v>
      </c>
      <c r="P196">
        <v>0</v>
      </c>
      <c r="Q196">
        <v>0</v>
      </c>
      <c r="R196">
        <v>2</v>
      </c>
      <c r="S196">
        <v>819</v>
      </c>
      <c r="T196">
        <v>2</v>
      </c>
      <c r="U196">
        <v>0</v>
      </c>
      <c r="V196">
        <v>819</v>
      </c>
      <c r="W196">
        <v>27</v>
      </c>
      <c r="X196">
        <v>4</v>
      </c>
      <c r="Y196">
        <v>23</v>
      </c>
      <c r="Z196">
        <v>0</v>
      </c>
      <c r="AA196">
        <v>792</v>
      </c>
      <c r="AB196">
        <v>113</v>
      </c>
      <c r="AC196">
        <v>47</v>
      </c>
      <c r="AD196">
        <v>200</v>
      </c>
      <c r="AE196">
        <v>210</v>
      </c>
      <c r="AF196">
        <v>195</v>
      </c>
      <c r="AG196">
        <v>27</v>
      </c>
      <c r="AH196">
        <v>792</v>
      </c>
    </row>
    <row r="197" spans="1:34">
      <c r="A197" t="s">
        <v>43</v>
      </c>
      <c r="B197" t="s">
        <v>1</v>
      </c>
      <c r="C197" t="str">
        <f>"026101"</f>
        <v>026101</v>
      </c>
      <c r="D197" t="s">
        <v>42</v>
      </c>
      <c r="E197">
        <v>25</v>
      </c>
      <c r="F197">
        <v>879</v>
      </c>
      <c r="G197">
        <v>670</v>
      </c>
      <c r="H197">
        <v>301</v>
      </c>
      <c r="I197">
        <v>369</v>
      </c>
      <c r="J197">
        <v>0</v>
      </c>
      <c r="K197">
        <v>9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368</v>
      </c>
      <c r="T197">
        <v>0</v>
      </c>
      <c r="U197">
        <v>0</v>
      </c>
      <c r="V197">
        <v>368</v>
      </c>
      <c r="W197">
        <v>10</v>
      </c>
      <c r="X197">
        <v>0</v>
      </c>
      <c r="Y197">
        <v>6</v>
      </c>
      <c r="Z197">
        <v>0</v>
      </c>
      <c r="AA197">
        <v>358</v>
      </c>
      <c r="AB197">
        <v>42</v>
      </c>
      <c r="AC197">
        <v>24</v>
      </c>
      <c r="AD197">
        <v>110</v>
      </c>
      <c r="AE197">
        <v>83</v>
      </c>
      <c r="AF197">
        <v>90</v>
      </c>
      <c r="AG197">
        <v>9</v>
      </c>
      <c r="AH197">
        <v>358</v>
      </c>
    </row>
    <row r="198" spans="1:34">
      <c r="A198" t="s">
        <v>41</v>
      </c>
      <c r="B198" t="s">
        <v>1</v>
      </c>
      <c r="C198" t="str">
        <f>"026101"</f>
        <v>026101</v>
      </c>
      <c r="D198" t="s">
        <v>31</v>
      </c>
      <c r="E198">
        <v>26</v>
      </c>
      <c r="F198">
        <v>2055</v>
      </c>
      <c r="G198">
        <v>1580</v>
      </c>
      <c r="H198">
        <v>476</v>
      </c>
      <c r="I198">
        <v>1104</v>
      </c>
      <c r="J198">
        <v>0</v>
      </c>
      <c r="K198">
        <v>6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1103</v>
      </c>
      <c r="T198">
        <v>0</v>
      </c>
      <c r="U198">
        <v>0</v>
      </c>
      <c r="V198">
        <v>1103</v>
      </c>
      <c r="W198">
        <v>39</v>
      </c>
      <c r="X198">
        <v>8</v>
      </c>
      <c r="Y198">
        <v>31</v>
      </c>
      <c r="Z198">
        <v>0</v>
      </c>
      <c r="AA198">
        <v>1064</v>
      </c>
      <c r="AB198">
        <v>185</v>
      </c>
      <c r="AC198">
        <v>67</v>
      </c>
      <c r="AD198">
        <v>266</v>
      </c>
      <c r="AE198">
        <v>256</v>
      </c>
      <c r="AF198">
        <v>261</v>
      </c>
      <c r="AG198">
        <v>29</v>
      </c>
      <c r="AH198">
        <v>1064</v>
      </c>
    </row>
    <row r="199" spans="1:34">
      <c r="A199" t="s">
        <v>40</v>
      </c>
      <c r="B199" t="s">
        <v>1</v>
      </c>
      <c r="C199" t="str">
        <f>"026101"</f>
        <v>026101</v>
      </c>
      <c r="D199" t="s">
        <v>39</v>
      </c>
      <c r="E199">
        <v>27</v>
      </c>
      <c r="F199">
        <v>1742</v>
      </c>
      <c r="G199">
        <v>1330</v>
      </c>
      <c r="H199">
        <v>577</v>
      </c>
      <c r="I199">
        <v>753</v>
      </c>
      <c r="J199">
        <v>0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752</v>
      </c>
      <c r="T199">
        <v>0</v>
      </c>
      <c r="U199">
        <v>0</v>
      </c>
      <c r="V199">
        <v>752</v>
      </c>
      <c r="W199">
        <v>29</v>
      </c>
      <c r="X199">
        <v>1</v>
      </c>
      <c r="Y199">
        <v>24</v>
      </c>
      <c r="Z199">
        <v>0</v>
      </c>
      <c r="AA199">
        <v>723</v>
      </c>
      <c r="AB199">
        <v>94</v>
      </c>
      <c r="AC199">
        <v>47</v>
      </c>
      <c r="AD199">
        <v>223</v>
      </c>
      <c r="AE199">
        <v>182</v>
      </c>
      <c r="AF199">
        <v>158</v>
      </c>
      <c r="AG199">
        <v>19</v>
      </c>
      <c r="AH199">
        <v>723</v>
      </c>
    </row>
    <row r="200" spans="1:34">
      <c r="A200" t="s">
        <v>38</v>
      </c>
      <c r="B200" t="s">
        <v>1</v>
      </c>
      <c r="C200" t="str">
        <f>"026101"</f>
        <v>026101</v>
      </c>
      <c r="D200" t="s">
        <v>37</v>
      </c>
      <c r="E200">
        <v>28</v>
      </c>
      <c r="F200">
        <v>1475</v>
      </c>
      <c r="G200">
        <v>1130</v>
      </c>
      <c r="H200">
        <v>300</v>
      </c>
      <c r="I200">
        <v>830</v>
      </c>
      <c r="J200">
        <v>0</v>
      </c>
      <c r="K200">
        <v>6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830</v>
      </c>
      <c r="T200">
        <v>0</v>
      </c>
      <c r="U200">
        <v>0</v>
      </c>
      <c r="V200">
        <v>830</v>
      </c>
      <c r="W200">
        <v>29</v>
      </c>
      <c r="X200">
        <v>3</v>
      </c>
      <c r="Y200">
        <v>26</v>
      </c>
      <c r="Z200">
        <v>0</v>
      </c>
      <c r="AA200">
        <v>801</v>
      </c>
      <c r="AB200">
        <v>89</v>
      </c>
      <c r="AC200">
        <v>34</v>
      </c>
      <c r="AD200">
        <v>157</v>
      </c>
      <c r="AE200">
        <v>189</v>
      </c>
      <c r="AF200">
        <v>299</v>
      </c>
      <c r="AG200">
        <v>33</v>
      </c>
      <c r="AH200">
        <v>801</v>
      </c>
    </row>
    <row r="201" spans="1:34">
      <c r="A201" t="s">
        <v>36</v>
      </c>
      <c r="B201" t="s">
        <v>1</v>
      </c>
      <c r="C201" t="str">
        <f>"026101"</f>
        <v>026101</v>
      </c>
      <c r="D201" t="s">
        <v>35</v>
      </c>
      <c r="E201">
        <v>29</v>
      </c>
      <c r="F201">
        <v>1732</v>
      </c>
      <c r="G201">
        <v>1330</v>
      </c>
      <c r="H201">
        <v>520</v>
      </c>
      <c r="I201">
        <v>810</v>
      </c>
      <c r="J201">
        <v>4</v>
      </c>
      <c r="K201">
        <v>13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810</v>
      </c>
      <c r="T201">
        <v>0</v>
      </c>
      <c r="U201">
        <v>0</v>
      </c>
      <c r="V201">
        <v>810</v>
      </c>
      <c r="W201">
        <v>20</v>
      </c>
      <c r="X201">
        <v>6</v>
      </c>
      <c r="Y201">
        <v>14</v>
      </c>
      <c r="Z201">
        <v>0</v>
      </c>
      <c r="AA201">
        <v>790</v>
      </c>
      <c r="AB201">
        <v>88</v>
      </c>
      <c r="AC201">
        <v>54</v>
      </c>
      <c r="AD201">
        <v>210</v>
      </c>
      <c r="AE201">
        <v>201</v>
      </c>
      <c r="AF201">
        <v>215</v>
      </c>
      <c r="AG201">
        <v>22</v>
      </c>
      <c r="AH201">
        <v>790</v>
      </c>
    </row>
    <row r="202" spans="1:34">
      <c r="A202" t="s">
        <v>34</v>
      </c>
      <c r="B202" t="s">
        <v>1</v>
      </c>
      <c r="C202" t="str">
        <f>"026101"</f>
        <v>026101</v>
      </c>
      <c r="D202" t="s">
        <v>33</v>
      </c>
      <c r="E202">
        <v>30</v>
      </c>
      <c r="F202">
        <v>1369</v>
      </c>
      <c r="G202">
        <v>1050</v>
      </c>
      <c r="H202">
        <v>421</v>
      </c>
      <c r="I202">
        <v>629</v>
      </c>
      <c r="J202">
        <v>0</v>
      </c>
      <c r="K202">
        <v>4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629</v>
      </c>
      <c r="T202">
        <v>0</v>
      </c>
      <c r="U202">
        <v>0</v>
      </c>
      <c r="V202">
        <v>629</v>
      </c>
      <c r="W202">
        <v>14</v>
      </c>
      <c r="X202">
        <v>3</v>
      </c>
      <c r="Y202">
        <v>11</v>
      </c>
      <c r="Z202">
        <v>0</v>
      </c>
      <c r="AA202">
        <v>615</v>
      </c>
      <c r="AB202">
        <v>72</v>
      </c>
      <c r="AC202">
        <v>44</v>
      </c>
      <c r="AD202">
        <v>170</v>
      </c>
      <c r="AE202">
        <v>151</v>
      </c>
      <c r="AF202">
        <v>149</v>
      </c>
      <c r="AG202">
        <v>29</v>
      </c>
      <c r="AH202">
        <v>615</v>
      </c>
    </row>
    <row r="203" spans="1:34">
      <c r="A203" t="s">
        <v>32</v>
      </c>
      <c r="B203" t="s">
        <v>1</v>
      </c>
      <c r="C203" t="str">
        <f>"026101"</f>
        <v>026101</v>
      </c>
      <c r="D203" t="s">
        <v>31</v>
      </c>
      <c r="E203">
        <v>31</v>
      </c>
      <c r="F203">
        <v>2097</v>
      </c>
      <c r="G203">
        <v>1600</v>
      </c>
      <c r="H203">
        <v>542</v>
      </c>
      <c r="I203">
        <v>1058</v>
      </c>
      <c r="J203">
        <v>0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1058</v>
      </c>
      <c r="T203">
        <v>0</v>
      </c>
      <c r="U203">
        <v>0</v>
      </c>
      <c r="V203">
        <v>1058</v>
      </c>
      <c r="W203">
        <v>25</v>
      </c>
      <c r="X203">
        <v>7</v>
      </c>
      <c r="Y203">
        <v>18</v>
      </c>
      <c r="Z203">
        <v>0</v>
      </c>
      <c r="AA203">
        <v>1033</v>
      </c>
      <c r="AB203">
        <v>148</v>
      </c>
      <c r="AC203">
        <v>57</v>
      </c>
      <c r="AD203">
        <v>293</v>
      </c>
      <c r="AE203">
        <v>254</v>
      </c>
      <c r="AF203">
        <v>254</v>
      </c>
      <c r="AG203">
        <v>27</v>
      </c>
      <c r="AH203">
        <v>1033</v>
      </c>
    </row>
    <row r="204" spans="1:34">
      <c r="A204" t="s">
        <v>30</v>
      </c>
      <c r="B204" t="s">
        <v>1</v>
      </c>
      <c r="C204" t="str">
        <f>"026101"</f>
        <v>026101</v>
      </c>
      <c r="D204" t="s">
        <v>29</v>
      </c>
      <c r="E204">
        <v>32</v>
      </c>
      <c r="F204">
        <v>1225</v>
      </c>
      <c r="G204">
        <v>920</v>
      </c>
      <c r="H204">
        <v>355</v>
      </c>
      <c r="I204">
        <v>565</v>
      </c>
      <c r="J204">
        <v>0</v>
      </c>
      <c r="K204">
        <v>42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565</v>
      </c>
      <c r="T204">
        <v>0</v>
      </c>
      <c r="U204">
        <v>0</v>
      </c>
      <c r="V204">
        <v>565</v>
      </c>
      <c r="W204">
        <v>15</v>
      </c>
      <c r="X204">
        <v>3</v>
      </c>
      <c r="Y204">
        <v>12</v>
      </c>
      <c r="Z204">
        <v>0</v>
      </c>
      <c r="AA204">
        <v>550</v>
      </c>
      <c r="AB204">
        <v>65</v>
      </c>
      <c r="AC204">
        <v>37</v>
      </c>
      <c r="AD204">
        <v>186</v>
      </c>
      <c r="AE204">
        <v>141</v>
      </c>
      <c r="AF204">
        <v>95</v>
      </c>
      <c r="AG204">
        <v>26</v>
      </c>
      <c r="AH204">
        <v>550</v>
      </c>
    </row>
    <row r="205" spans="1:34">
      <c r="A205" t="s">
        <v>28</v>
      </c>
      <c r="B205" t="s">
        <v>1</v>
      </c>
      <c r="C205" t="str">
        <f>"026101"</f>
        <v>026101</v>
      </c>
      <c r="D205" t="s">
        <v>27</v>
      </c>
      <c r="E205">
        <v>33</v>
      </c>
      <c r="F205">
        <v>1894</v>
      </c>
      <c r="G205">
        <v>1440</v>
      </c>
      <c r="H205">
        <v>431</v>
      </c>
      <c r="I205">
        <v>1009</v>
      </c>
      <c r="J205">
        <v>0</v>
      </c>
      <c r="K205">
        <v>14</v>
      </c>
      <c r="L205">
        <v>3</v>
      </c>
      <c r="M205">
        <v>3</v>
      </c>
      <c r="N205">
        <v>0</v>
      </c>
      <c r="O205">
        <v>0</v>
      </c>
      <c r="P205">
        <v>0</v>
      </c>
      <c r="Q205">
        <v>0</v>
      </c>
      <c r="R205">
        <v>3</v>
      </c>
      <c r="S205">
        <v>1012</v>
      </c>
      <c r="T205">
        <v>3</v>
      </c>
      <c r="U205">
        <v>0</v>
      </c>
      <c r="V205">
        <v>1012</v>
      </c>
      <c r="W205">
        <v>36</v>
      </c>
      <c r="X205">
        <v>9</v>
      </c>
      <c r="Y205">
        <v>27</v>
      </c>
      <c r="Z205">
        <v>0</v>
      </c>
      <c r="AA205">
        <v>976</v>
      </c>
      <c r="AB205">
        <v>167</v>
      </c>
      <c r="AC205">
        <v>50</v>
      </c>
      <c r="AD205">
        <v>251</v>
      </c>
      <c r="AE205">
        <v>280</v>
      </c>
      <c r="AF205">
        <v>192</v>
      </c>
      <c r="AG205">
        <v>36</v>
      </c>
      <c r="AH205">
        <v>976</v>
      </c>
    </row>
    <row r="206" spans="1:34">
      <c r="A206" t="s">
        <v>26</v>
      </c>
      <c r="B206" t="s">
        <v>1</v>
      </c>
      <c r="C206" t="str">
        <f>"026101"</f>
        <v>026101</v>
      </c>
      <c r="D206" t="s">
        <v>25</v>
      </c>
      <c r="E206">
        <v>34</v>
      </c>
      <c r="F206">
        <v>1588</v>
      </c>
      <c r="G206">
        <v>1210</v>
      </c>
      <c r="H206">
        <v>303</v>
      </c>
      <c r="I206">
        <v>907</v>
      </c>
      <c r="J206">
        <v>0</v>
      </c>
      <c r="K206">
        <v>10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907</v>
      </c>
      <c r="T206">
        <v>0</v>
      </c>
      <c r="U206">
        <v>1</v>
      </c>
      <c r="V206">
        <v>906</v>
      </c>
      <c r="W206">
        <v>25</v>
      </c>
      <c r="X206">
        <v>6</v>
      </c>
      <c r="Y206">
        <v>19</v>
      </c>
      <c r="Z206">
        <v>0</v>
      </c>
      <c r="AA206">
        <v>881</v>
      </c>
      <c r="AB206">
        <v>139</v>
      </c>
      <c r="AC206">
        <v>48</v>
      </c>
      <c r="AD206">
        <v>238</v>
      </c>
      <c r="AE206">
        <v>256</v>
      </c>
      <c r="AF206">
        <v>177</v>
      </c>
      <c r="AG206">
        <v>23</v>
      </c>
      <c r="AH206">
        <v>881</v>
      </c>
    </row>
    <row r="207" spans="1:34">
      <c r="A207" t="s">
        <v>24</v>
      </c>
      <c r="B207" t="s">
        <v>1</v>
      </c>
      <c r="C207" t="str">
        <f>"026101"</f>
        <v>026101</v>
      </c>
      <c r="D207" t="s">
        <v>23</v>
      </c>
      <c r="E207">
        <v>35</v>
      </c>
      <c r="F207">
        <v>2271</v>
      </c>
      <c r="G207">
        <v>1571</v>
      </c>
      <c r="H207">
        <v>416</v>
      </c>
      <c r="I207">
        <v>1155</v>
      </c>
      <c r="J207">
        <v>0</v>
      </c>
      <c r="K207">
        <v>13</v>
      </c>
      <c r="L207">
        <v>2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2</v>
      </c>
      <c r="S207">
        <v>1156</v>
      </c>
      <c r="T207">
        <v>2</v>
      </c>
      <c r="U207">
        <v>0</v>
      </c>
      <c r="V207">
        <v>1156</v>
      </c>
      <c r="W207">
        <v>34</v>
      </c>
      <c r="X207">
        <v>12</v>
      </c>
      <c r="Y207">
        <v>15</v>
      </c>
      <c r="Z207">
        <v>0</v>
      </c>
      <c r="AA207">
        <v>1122</v>
      </c>
      <c r="AB207">
        <v>134</v>
      </c>
      <c r="AC207">
        <v>60</v>
      </c>
      <c r="AD207">
        <v>323</v>
      </c>
      <c r="AE207">
        <v>267</v>
      </c>
      <c r="AF207">
        <v>296</v>
      </c>
      <c r="AG207">
        <v>42</v>
      </c>
      <c r="AH207">
        <v>1122</v>
      </c>
    </row>
    <row r="208" spans="1:34">
      <c r="A208" t="s">
        <v>22</v>
      </c>
      <c r="B208" t="s">
        <v>1</v>
      </c>
      <c r="C208" t="str">
        <f>"026101"</f>
        <v>026101</v>
      </c>
      <c r="D208" t="s">
        <v>21</v>
      </c>
      <c r="E208">
        <v>36</v>
      </c>
      <c r="F208">
        <v>1794</v>
      </c>
      <c r="G208">
        <v>1370</v>
      </c>
      <c r="H208">
        <v>476</v>
      </c>
      <c r="I208">
        <v>894</v>
      </c>
      <c r="J208">
        <v>0</v>
      </c>
      <c r="K208">
        <v>6</v>
      </c>
      <c r="L208">
        <v>2</v>
      </c>
      <c r="M208">
        <v>2</v>
      </c>
      <c r="N208">
        <v>0</v>
      </c>
      <c r="O208">
        <v>0</v>
      </c>
      <c r="P208">
        <v>0</v>
      </c>
      <c r="Q208">
        <v>0</v>
      </c>
      <c r="R208">
        <v>2</v>
      </c>
      <c r="S208">
        <v>896</v>
      </c>
      <c r="T208">
        <v>2</v>
      </c>
      <c r="U208">
        <v>0</v>
      </c>
      <c r="V208">
        <v>896</v>
      </c>
      <c r="W208">
        <v>33</v>
      </c>
      <c r="X208">
        <v>9</v>
      </c>
      <c r="Y208">
        <v>24</v>
      </c>
      <c r="Z208">
        <v>0</v>
      </c>
      <c r="AA208">
        <v>863</v>
      </c>
      <c r="AB208">
        <v>132</v>
      </c>
      <c r="AC208">
        <v>75</v>
      </c>
      <c r="AD208">
        <v>252</v>
      </c>
      <c r="AE208">
        <v>207</v>
      </c>
      <c r="AF208">
        <v>164</v>
      </c>
      <c r="AG208">
        <v>33</v>
      </c>
      <c r="AH208">
        <v>863</v>
      </c>
    </row>
    <row r="209" spans="1:34">
      <c r="A209" t="s">
        <v>20</v>
      </c>
      <c r="B209" t="s">
        <v>1</v>
      </c>
      <c r="C209" t="str">
        <f>"026101"</f>
        <v>026101</v>
      </c>
      <c r="D209" t="s">
        <v>19</v>
      </c>
      <c r="E209">
        <v>37</v>
      </c>
      <c r="F209">
        <v>1811</v>
      </c>
      <c r="G209">
        <v>1359</v>
      </c>
      <c r="H209">
        <v>386</v>
      </c>
      <c r="I209">
        <v>973</v>
      </c>
      <c r="J209">
        <v>1</v>
      </c>
      <c r="K209">
        <v>23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973</v>
      </c>
      <c r="T209">
        <v>0</v>
      </c>
      <c r="U209">
        <v>0</v>
      </c>
      <c r="V209">
        <v>973</v>
      </c>
      <c r="W209">
        <v>37</v>
      </c>
      <c r="X209">
        <v>8</v>
      </c>
      <c r="Y209">
        <v>29</v>
      </c>
      <c r="Z209">
        <v>0</v>
      </c>
      <c r="AA209">
        <v>936</v>
      </c>
      <c r="AB209">
        <v>151</v>
      </c>
      <c r="AC209">
        <v>53</v>
      </c>
      <c r="AD209">
        <v>231</v>
      </c>
      <c r="AE209">
        <v>254</v>
      </c>
      <c r="AF209">
        <v>217</v>
      </c>
      <c r="AG209">
        <v>30</v>
      </c>
      <c r="AH209">
        <v>936</v>
      </c>
    </row>
    <row r="210" spans="1:34">
      <c r="A210" t="s">
        <v>18</v>
      </c>
      <c r="B210" t="s">
        <v>1</v>
      </c>
      <c r="C210" t="str">
        <f>"026101"</f>
        <v>026101</v>
      </c>
      <c r="D210" t="s">
        <v>17</v>
      </c>
      <c r="E210">
        <v>38</v>
      </c>
      <c r="F210">
        <v>1421</v>
      </c>
      <c r="G210">
        <v>1090</v>
      </c>
      <c r="H210">
        <v>448</v>
      </c>
      <c r="I210">
        <v>642</v>
      </c>
      <c r="J210">
        <v>0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641</v>
      </c>
      <c r="T210">
        <v>0</v>
      </c>
      <c r="U210">
        <v>0</v>
      </c>
      <c r="V210">
        <v>641</v>
      </c>
      <c r="W210">
        <v>10</v>
      </c>
      <c r="X210">
        <v>1</v>
      </c>
      <c r="Y210">
        <v>9</v>
      </c>
      <c r="Z210">
        <v>0</v>
      </c>
      <c r="AA210">
        <v>631</v>
      </c>
      <c r="AB210">
        <v>97</v>
      </c>
      <c r="AC210">
        <v>42</v>
      </c>
      <c r="AD210">
        <v>201</v>
      </c>
      <c r="AE210">
        <v>126</v>
      </c>
      <c r="AF210">
        <v>146</v>
      </c>
      <c r="AG210">
        <v>19</v>
      </c>
      <c r="AH210">
        <v>631</v>
      </c>
    </row>
    <row r="211" spans="1:34">
      <c r="A211" t="s">
        <v>16</v>
      </c>
      <c r="B211" t="s">
        <v>1</v>
      </c>
      <c r="C211" t="str">
        <f>"026101"</f>
        <v>026101</v>
      </c>
      <c r="D211" t="s">
        <v>15</v>
      </c>
      <c r="E211">
        <v>39</v>
      </c>
      <c r="F211">
        <v>2007</v>
      </c>
      <c r="G211">
        <v>1540</v>
      </c>
      <c r="H211">
        <v>492</v>
      </c>
      <c r="I211">
        <v>1048</v>
      </c>
      <c r="J211">
        <v>1</v>
      </c>
      <c r="K211">
        <v>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1048</v>
      </c>
      <c r="T211">
        <v>0</v>
      </c>
      <c r="U211">
        <v>0</v>
      </c>
      <c r="V211">
        <v>1048</v>
      </c>
      <c r="W211">
        <v>41</v>
      </c>
      <c r="X211">
        <v>12</v>
      </c>
      <c r="Y211">
        <v>29</v>
      </c>
      <c r="Z211">
        <v>0</v>
      </c>
      <c r="AA211">
        <v>1007</v>
      </c>
      <c r="AB211">
        <v>127</v>
      </c>
      <c r="AC211">
        <v>61</v>
      </c>
      <c r="AD211">
        <v>296</v>
      </c>
      <c r="AE211">
        <v>241</v>
      </c>
      <c r="AF211">
        <v>213</v>
      </c>
      <c r="AG211">
        <v>69</v>
      </c>
      <c r="AH211">
        <v>1007</v>
      </c>
    </row>
    <row r="212" spans="1:34">
      <c r="A212" t="s">
        <v>14</v>
      </c>
      <c r="B212" t="s">
        <v>1</v>
      </c>
      <c r="C212" t="str">
        <f>"026101"</f>
        <v>026101</v>
      </c>
      <c r="D212" t="s">
        <v>13</v>
      </c>
      <c r="E212">
        <v>40</v>
      </c>
      <c r="F212">
        <v>1285</v>
      </c>
      <c r="G212">
        <v>990</v>
      </c>
      <c r="H212">
        <v>371</v>
      </c>
      <c r="I212">
        <v>619</v>
      </c>
      <c r="J212">
        <v>0</v>
      </c>
      <c r="K212">
        <v>6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619</v>
      </c>
      <c r="T212">
        <v>0</v>
      </c>
      <c r="U212">
        <v>0</v>
      </c>
      <c r="V212">
        <v>619</v>
      </c>
      <c r="W212">
        <v>17</v>
      </c>
      <c r="X212">
        <v>2</v>
      </c>
      <c r="Y212">
        <v>15</v>
      </c>
      <c r="Z212">
        <v>0</v>
      </c>
      <c r="AA212">
        <v>602</v>
      </c>
      <c r="AB212">
        <v>81</v>
      </c>
      <c r="AC212">
        <v>31</v>
      </c>
      <c r="AD212">
        <v>171</v>
      </c>
      <c r="AE212">
        <v>144</v>
      </c>
      <c r="AF212">
        <v>140</v>
      </c>
      <c r="AG212">
        <v>35</v>
      </c>
      <c r="AH212">
        <v>602</v>
      </c>
    </row>
    <row r="213" spans="1:34">
      <c r="A213" t="s">
        <v>12</v>
      </c>
      <c r="B213" t="s">
        <v>1</v>
      </c>
      <c r="C213" t="str">
        <f>"026101"</f>
        <v>026101</v>
      </c>
      <c r="D213" t="s">
        <v>11</v>
      </c>
      <c r="E213">
        <v>41</v>
      </c>
      <c r="F213">
        <v>561</v>
      </c>
      <c r="G213">
        <v>430</v>
      </c>
      <c r="H213">
        <v>144</v>
      </c>
      <c r="I213">
        <v>286</v>
      </c>
      <c r="J213">
        <v>0</v>
      </c>
      <c r="K213">
        <v>11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286</v>
      </c>
      <c r="T213">
        <v>0</v>
      </c>
      <c r="U213">
        <v>0</v>
      </c>
      <c r="V213">
        <v>286</v>
      </c>
      <c r="W213">
        <v>9</v>
      </c>
      <c r="X213">
        <v>2</v>
      </c>
      <c r="Y213">
        <v>7</v>
      </c>
      <c r="Z213">
        <v>0</v>
      </c>
      <c r="AA213">
        <v>277</v>
      </c>
      <c r="AB213">
        <v>37</v>
      </c>
      <c r="AC213">
        <v>19</v>
      </c>
      <c r="AD213">
        <v>50</v>
      </c>
      <c r="AE213">
        <v>73</v>
      </c>
      <c r="AF213">
        <v>80</v>
      </c>
      <c r="AG213">
        <v>18</v>
      </c>
      <c r="AH213">
        <v>277</v>
      </c>
    </row>
    <row r="214" spans="1:34">
      <c r="A214" t="s">
        <v>10</v>
      </c>
      <c r="B214" t="s">
        <v>1</v>
      </c>
      <c r="C214" t="str">
        <f>"026101"</f>
        <v>026101</v>
      </c>
      <c r="D214" t="s">
        <v>9</v>
      </c>
      <c r="E214">
        <v>42</v>
      </c>
      <c r="F214">
        <v>76</v>
      </c>
      <c r="G214">
        <v>85</v>
      </c>
      <c r="H214">
        <v>63</v>
      </c>
      <c r="I214">
        <v>22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22</v>
      </c>
      <c r="T214">
        <v>0</v>
      </c>
      <c r="U214">
        <v>0</v>
      </c>
      <c r="V214">
        <v>22</v>
      </c>
      <c r="W214">
        <v>0</v>
      </c>
      <c r="X214">
        <v>0</v>
      </c>
      <c r="Y214">
        <v>0</v>
      </c>
      <c r="Z214">
        <v>0</v>
      </c>
      <c r="AA214">
        <v>22</v>
      </c>
      <c r="AB214">
        <v>3</v>
      </c>
      <c r="AC214">
        <v>1</v>
      </c>
      <c r="AD214">
        <v>15</v>
      </c>
      <c r="AE214">
        <v>0</v>
      </c>
      <c r="AF214">
        <v>2</v>
      </c>
      <c r="AG214">
        <v>1</v>
      </c>
      <c r="AH214">
        <v>22</v>
      </c>
    </row>
    <row r="215" spans="1:34">
      <c r="A215" t="s">
        <v>8</v>
      </c>
      <c r="B215" t="s">
        <v>1</v>
      </c>
      <c r="C215" t="str">
        <f>"026101"</f>
        <v>026101</v>
      </c>
      <c r="D215" t="s">
        <v>7</v>
      </c>
      <c r="E215">
        <v>43</v>
      </c>
      <c r="F215">
        <v>500</v>
      </c>
      <c r="G215">
        <v>300</v>
      </c>
      <c r="H215">
        <v>194</v>
      </c>
      <c r="I215">
        <v>106</v>
      </c>
      <c r="J215">
        <v>0</v>
      </c>
      <c r="K215">
        <v>4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106</v>
      </c>
      <c r="T215">
        <v>0</v>
      </c>
      <c r="U215">
        <v>0</v>
      </c>
      <c r="V215">
        <v>106</v>
      </c>
      <c r="W215">
        <v>4</v>
      </c>
      <c r="X215">
        <v>0</v>
      </c>
      <c r="Y215">
        <v>4</v>
      </c>
      <c r="Z215">
        <v>0</v>
      </c>
      <c r="AA215">
        <v>102</v>
      </c>
      <c r="AB215">
        <v>19</v>
      </c>
      <c r="AC215">
        <v>4</v>
      </c>
      <c r="AD215">
        <v>32</v>
      </c>
      <c r="AE215">
        <v>31</v>
      </c>
      <c r="AF215">
        <v>11</v>
      </c>
      <c r="AG215">
        <v>5</v>
      </c>
      <c r="AH215">
        <v>102</v>
      </c>
    </row>
    <row r="216" spans="1:34">
      <c r="A216" t="s">
        <v>6</v>
      </c>
      <c r="B216" t="s">
        <v>1</v>
      </c>
      <c r="C216" t="str">
        <f>"026101"</f>
        <v>026101</v>
      </c>
      <c r="D216" t="s">
        <v>5</v>
      </c>
      <c r="E216">
        <v>44</v>
      </c>
      <c r="F216">
        <v>285</v>
      </c>
      <c r="G216">
        <v>300</v>
      </c>
      <c r="H216">
        <v>151</v>
      </c>
      <c r="I216">
        <v>149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149</v>
      </c>
      <c r="T216">
        <v>0</v>
      </c>
      <c r="U216">
        <v>0</v>
      </c>
      <c r="V216">
        <v>149</v>
      </c>
      <c r="W216">
        <v>8</v>
      </c>
      <c r="X216">
        <v>0</v>
      </c>
      <c r="Y216">
        <v>8</v>
      </c>
      <c r="Z216">
        <v>0</v>
      </c>
      <c r="AA216">
        <v>141</v>
      </c>
      <c r="AB216">
        <v>11</v>
      </c>
      <c r="AC216">
        <v>7</v>
      </c>
      <c r="AD216">
        <v>12</v>
      </c>
      <c r="AE216">
        <v>88</v>
      </c>
      <c r="AF216">
        <v>12</v>
      </c>
      <c r="AG216">
        <v>11</v>
      </c>
      <c r="AH216">
        <v>141</v>
      </c>
    </row>
    <row r="217" spans="1:34">
      <c r="A217" t="s">
        <v>4</v>
      </c>
      <c r="B217" t="s">
        <v>1</v>
      </c>
      <c r="C217" t="str">
        <f>"026101"</f>
        <v>026101</v>
      </c>
      <c r="D217" t="s">
        <v>3</v>
      </c>
      <c r="E217">
        <v>45</v>
      </c>
      <c r="F217">
        <v>312</v>
      </c>
      <c r="G217">
        <v>550</v>
      </c>
      <c r="H217">
        <v>260</v>
      </c>
      <c r="I217">
        <v>290</v>
      </c>
      <c r="J217">
        <v>0</v>
      </c>
      <c r="K217">
        <v>132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289</v>
      </c>
      <c r="T217">
        <v>0</v>
      </c>
      <c r="U217">
        <v>0</v>
      </c>
      <c r="V217">
        <v>289</v>
      </c>
      <c r="W217">
        <v>9</v>
      </c>
      <c r="X217">
        <v>1</v>
      </c>
      <c r="Y217">
        <v>8</v>
      </c>
      <c r="Z217">
        <v>0</v>
      </c>
      <c r="AA217">
        <v>280</v>
      </c>
      <c r="AB217">
        <v>63</v>
      </c>
      <c r="AC217">
        <v>9</v>
      </c>
      <c r="AD217">
        <v>75</v>
      </c>
      <c r="AE217">
        <v>108</v>
      </c>
      <c r="AF217">
        <v>4</v>
      </c>
      <c r="AG217">
        <v>21</v>
      </c>
      <c r="AH217">
        <v>280</v>
      </c>
    </row>
    <row r="218" spans="1:34">
      <c r="A218" t="s">
        <v>2</v>
      </c>
      <c r="B218" t="s">
        <v>1</v>
      </c>
      <c r="C218" t="str">
        <f>"026101"</f>
        <v>026101</v>
      </c>
      <c r="D218" t="s">
        <v>0</v>
      </c>
      <c r="E218">
        <v>46</v>
      </c>
      <c r="F218">
        <v>87</v>
      </c>
      <c r="G218">
        <v>90</v>
      </c>
      <c r="H218">
        <v>27</v>
      </c>
      <c r="I218">
        <v>63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63</v>
      </c>
      <c r="T218">
        <v>0</v>
      </c>
      <c r="U218">
        <v>0</v>
      </c>
      <c r="V218">
        <v>63</v>
      </c>
      <c r="W218">
        <v>5</v>
      </c>
      <c r="X218">
        <v>1</v>
      </c>
      <c r="Y218">
        <v>4</v>
      </c>
      <c r="Z218">
        <v>0</v>
      </c>
      <c r="AA218">
        <v>58</v>
      </c>
      <c r="AB218">
        <v>6</v>
      </c>
      <c r="AC218">
        <v>2</v>
      </c>
      <c r="AD218">
        <v>17</v>
      </c>
      <c r="AE218">
        <v>17</v>
      </c>
      <c r="AF218">
        <v>9</v>
      </c>
      <c r="AG218">
        <v>7</v>
      </c>
      <c r="AH218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2015-10-29T18:40:29Z</dcterms:created>
  <dcterms:modified xsi:type="dcterms:W3CDTF">2015-10-29T18:40:45Z</dcterms:modified>
</cp:coreProperties>
</file>