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</calcChain>
</file>

<file path=xl/sharedStrings.xml><?xml version="1.0" encoding="utf-8"?>
<sst xmlns="http://schemas.openxmlformats.org/spreadsheetml/2006/main" count="667" uniqueCount="429">
  <si>
    <t>Dom Pomocy Społecznej</t>
  </si>
  <si>
    <t>m. Koszalin</t>
  </si>
  <si>
    <t>712c-4366-4b8c-d61c-43ab-d3e5-4885-2bc1</t>
  </si>
  <si>
    <t>Areszt Śledczy</t>
  </si>
  <si>
    <t>0196-23f9-b34d-eeb2-f1af-c06d-e020-5d63</t>
  </si>
  <si>
    <t>Zakład Karny</t>
  </si>
  <si>
    <t>b13f-9770-5fb2-66db-b972-b002-b1c8-95c9</t>
  </si>
  <si>
    <t>Specjalistyczny Zespół Gruźlicy i Chorób Płuc</t>
  </si>
  <si>
    <t>99db-b6fc-0c2e-5b90-4741-eacc-8707-e1ee</t>
  </si>
  <si>
    <t>Szpital Wojewódzki</t>
  </si>
  <si>
    <t>aa5b-b13f-5529-ebf0-7df0-02f0-66f0-34df</t>
  </si>
  <si>
    <t>Przedszkole Integracyjne</t>
  </si>
  <si>
    <t>e3a4-b79e-62ba-17be-9cde-c967-c61d-5a3f</t>
  </si>
  <si>
    <t>Zespół Szkół Nr 8</t>
  </si>
  <si>
    <t>02ab-6ef1-8710-9603-a953-4394-3436-3037</t>
  </si>
  <si>
    <t>Zespół Szkół Nr 13</t>
  </si>
  <si>
    <t>bb67-c54e-82dd-7d91-55cc-da0b-6378-610e</t>
  </si>
  <si>
    <t>Klub "Bałtyk"</t>
  </si>
  <si>
    <t>c568-a23b-e77c-d256-f80b-fbc5-833c-d40d</t>
  </si>
  <si>
    <t>Politechnika Koszalińska</t>
  </si>
  <si>
    <t>f873-4d47-a7c0-9a19-2a5d-e28f-4f7b-4cca</t>
  </si>
  <si>
    <t>Gimnazjum Nr 6</t>
  </si>
  <si>
    <t>5976-a31a-d66a-01c4-211b-d9a4-0153-3d63</t>
  </si>
  <si>
    <t>ff0d-4456-502b-de38-a2eb-5688-daf8-6166</t>
  </si>
  <si>
    <t>Klub Osiedlowy KSM "Na Skarpie"</t>
  </si>
  <si>
    <t>ed12-5ca9-14aa-e230-d5e8-0a0d-49f8-31ef</t>
  </si>
  <si>
    <t>Szkoła Podstawowa Nr 4</t>
  </si>
  <si>
    <t>ee24-1aa0-3223-581f-3d30-a319-ebc8-8797</t>
  </si>
  <si>
    <t>VI Liceum Ogólnokształcące</t>
  </si>
  <si>
    <t>430c-4398-2ac5-ece0-8fef-2095-652e-eccd</t>
  </si>
  <si>
    <t>Koszalińskie Centrum Kształcenia Instytut Postępowania Twórczego</t>
  </si>
  <si>
    <t>38de-2d60-d0ef-749b-bf45-443b-74aa-cbac</t>
  </si>
  <si>
    <t xml:space="preserve">Żłobek Miejski Oddział "Jacek i Agatka" </t>
  </si>
  <si>
    <t>cd89-80af-02e5-a717-5a1c-e8bf-3c07-e4b2</t>
  </si>
  <si>
    <t>Koszalińska Biblioteka Publiczna Filia Nr 1</t>
  </si>
  <si>
    <t>1e18-c1f1-56bc-be3a-5a14-e225-014b-aebe</t>
  </si>
  <si>
    <t>Przedszkole Nr 12</t>
  </si>
  <si>
    <t>37d8-6abb-ed24-0220-4827-3a27-92af-3b73</t>
  </si>
  <si>
    <t>Miejska Energetyka Cieplna Sp. z o.o.</t>
  </si>
  <si>
    <t>aa88-e7c2-36d7-c973-4bdc-723e-779e-d5ec</t>
  </si>
  <si>
    <t>Szkoła Podstawowa Nr 9</t>
  </si>
  <si>
    <t>79b0-a6ca-8916-267e-dcba-a261-0913-7b38</t>
  </si>
  <si>
    <t>Polska Spółka Gazownictwa Sp. z o.o. Oddział w Poznaniu Zakład w Koszalinie</t>
  </si>
  <si>
    <t>3d6d-3594-d3ab-35ac-e7df-2c9d-16c7-6000</t>
  </si>
  <si>
    <t>Gimnazjum Nr 2</t>
  </si>
  <si>
    <t>5de9-3268-f3cf-196d-7bab-01a2-96c0-820a</t>
  </si>
  <si>
    <t>I Liceum Ogólnokształcące im. St. Dubois</t>
  </si>
  <si>
    <t>42ab-d938-0b26-61ea-ddf3-0fd3-54e2-d95f</t>
  </si>
  <si>
    <t>Przedszkole Nr 10</t>
  </si>
  <si>
    <t>9558-4ec9-5cee-144e-f63a-2154-1e04-2686</t>
  </si>
  <si>
    <t>Szkoła Podstawowa Nr 13</t>
  </si>
  <si>
    <t>c520-9dbe-5f64-c50a-6536-bacb-fffd-c1b6</t>
  </si>
  <si>
    <t>Centrum Kultury "105"</t>
  </si>
  <si>
    <t>3dd6-e8ce-30cc-f8b3-6c09-e7d4-bb2c-6eed</t>
  </si>
  <si>
    <t>Archiwum Państwowe</t>
  </si>
  <si>
    <t>aa1b-0950-8c5c-151b-29e6-2aad-00d4-bee1</t>
  </si>
  <si>
    <t>Szkoła Podstawowa Nr 6</t>
  </si>
  <si>
    <t>57f6-c133-ec14-3830-f403-d1cc-9285-6ff3</t>
  </si>
  <si>
    <t>Szkoła Podstawowa Nr 7</t>
  </si>
  <si>
    <t>e3d4-c8f5-c895-d4ba-b6ec-a980-b6a3-4ef5</t>
  </si>
  <si>
    <t>Klub KSM "Nasz Dom"</t>
  </si>
  <si>
    <t>8d01-194c-ecbc-616b-8703-8bc4-5a1a-2b65</t>
  </si>
  <si>
    <t>II Liceum Ogólnokształcące im. Wł. Broniewskiego</t>
  </si>
  <si>
    <t>dcfb-899d-a22c-5f84-9601-5a4f-e94d-4e8e</t>
  </si>
  <si>
    <t>PRO-WAM Spółka z o.o.</t>
  </si>
  <si>
    <t>3274-0c7b-2363-5d85-ac22-422d-83ab-f904</t>
  </si>
  <si>
    <t>Centrum Edukacji Nauczycieli</t>
  </si>
  <si>
    <t>903a-41e1-ac87-c525-af72-65e2-6a92-f0d0</t>
  </si>
  <si>
    <t>Zespół Szkół Nr 11</t>
  </si>
  <si>
    <t>7410-565f-4db9-cb28-da2e-d9f8-c122-731c</t>
  </si>
  <si>
    <t>Przedszkole Nr 22</t>
  </si>
  <si>
    <t>b1ef-0d54-11cb-7f5c-20b5-bce6-e8f3-7b58</t>
  </si>
  <si>
    <t>Przedszkole Nr 7</t>
  </si>
  <si>
    <t>6631-827d-bf37-b591-270e-7898-42b1-c09e</t>
  </si>
  <si>
    <t>Dzienny Dom Pomocy "Złoty Wiek"</t>
  </si>
  <si>
    <t>bca4-3565-4643-f02f-34ac-c523-bbed-5171</t>
  </si>
  <si>
    <t>Szkoła Podstawowa Nr 10</t>
  </si>
  <si>
    <t>82ec-e8d0-fe08-5af1-ed22-8c23-7d4d-da29</t>
  </si>
  <si>
    <t>Koszalińska Biblioteka Publiczna</t>
  </si>
  <si>
    <t>e85d-defd-95e0-02c0-a8aa-1d2e-2af7-1855</t>
  </si>
  <si>
    <t>Gimnazjum Nr 11</t>
  </si>
  <si>
    <t>55c2-1113-1335-2471-1335-3d7e-da63-16a6</t>
  </si>
  <si>
    <t>Zespół Szkół Nr 7</t>
  </si>
  <si>
    <t>e165-4731-7906-4ba0-a050-7e87-159f-c270</t>
  </si>
  <si>
    <t>Zespół Państwowych Szkół Muzycznych</t>
  </si>
  <si>
    <t>f4dd-5b9d-2c3a-fe42-db88-2c7b-7663-84d0</t>
  </si>
  <si>
    <t>Gimnazjum Nr 7</t>
  </si>
  <si>
    <t>a940-aab7-2d30-a305-37c5-4935-e9e9-c7cb</t>
  </si>
  <si>
    <t>Szkoła Podstawowa Nr 17</t>
  </si>
  <si>
    <t>a8e3-49c4-b1e8-1262-7d91-e8c3-8538-3de7</t>
  </si>
  <si>
    <t>Przedszkole Nr 35</t>
  </si>
  <si>
    <t>d7b2-ad40-a3de-0447-9f43-f2d1-8e37-31be</t>
  </si>
  <si>
    <t>Gimnazjum Nr 9</t>
  </si>
  <si>
    <t>89b5-117b-2d14-3906-cb1a-fa65-2cd6-efac</t>
  </si>
  <si>
    <t>Szkoła Podstawowa Nr 18</t>
  </si>
  <si>
    <t>144a-da03-1194-62c7-4203-0399-bdf5-c1b7</t>
  </si>
  <si>
    <t>Przedszkole Nr 15</t>
  </si>
  <si>
    <t>1307-cee6-3c17-71e7-1855-b95c-dec3-8f5c</t>
  </si>
  <si>
    <t>1de3-77d9-a0cd-950d-f608-d8fc-6085-3800</t>
  </si>
  <si>
    <t>Szkoła Podstawowa Integracyjna Nr 21</t>
  </si>
  <si>
    <t>67e9-529a-22e6-5327-1a99-8a74-f767-2c0b</t>
  </si>
  <si>
    <t>Żłobek Miejski "Smyk"</t>
  </si>
  <si>
    <t>cb66-8789-ff97-9ada-523a-b1f9-de19-8585</t>
  </si>
  <si>
    <t>Bursa Międzyszkolna</t>
  </si>
  <si>
    <t>c5a4-bef8-a2b5-c339-2121-6aca-ef79-1f08</t>
  </si>
  <si>
    <t>Przedszkole Nr 14</t>
  </si>
  <si>
    <t>64a3-9130-662f-5d74-17ea-f623-4a88-7eda</t>
  </si>
  <si>
    <t>Świetlica w Gwdzie Wielkiej</t>
  </si>
  <si>
    <t>gm. Szczecinek</t>
  </si>
  <si>
    <t>f311-a063-c54d-4165-9499-eecb-8bc3-fc4a</t>
  </si>
  <si>
    <t>Szkoła Podstawowa w Żółtnicy</t>
  </si>
  <si>
    <t>7cce-5b63-3b98-09c8-5721-5832-8574-3717</t>
  </si>
  <si>
    <t>Publiczne Gimnazjum w Turowie</t>
  </si>
  <si>
    <t>7c7d-1203-8ece-5bbe-72e4-abb4-b66f-84d9</t>
  </si>
  <si>
    <t>Świetlica w Jeleninie</t>
  </si>
  <si>
    <t>04cb-1827-3336-1037-1299-e5ad-a92b-8312</t>
  </si>
  <si>
    <t>Szkoła Podstawowa w Parsęcku</t>
  </si>
  <si>
    <t>06a9-8a78-69db-2422-1062-28b5-e63f-db49</t>
  </si>
  <si>
    <t>Szkoła Podstawowa w Wierzchowie, filia w Sporem</t>
  </si>
  <si>
    <t>3595-8b0c-3a5d-8342-6e8d-4f36-83e2-3110</t>
  </si>
  <si>
    <t>Szkoła Podstawowa w Wierzchowie</t>
  </si>
  <si>
    <t>5ce1-5b95-b03f-5566-24a9-ef37-3a8d-bbc3</t>
  </si>
  <si>
    <t>Budynek po byłej Szkole Podstawowej</t>
  </si>
  <si>
    <t>gm. Grzmiąca</t>
  </si>
  <si>
    <t>2e9c-11f6-f018-85b9-285d-d6b8-ae43-99c7</t>
  </si>
  <si>
    <t>Szkoła Podstawowa</t>
  </si>
  <si>
    <t>ee10-6f8f-322d-07b6-8ecf-f0b1-c666-e2e8</t>
  </si>
  <si>
    <t>9e2f-8d78-4995-6ee6-6f3f-4039-6804-bec3</t>
  </si>
  <si>
    <t>Dom Szkoleniowy</t>
  </si>
  <si>
    <t>126a-32cf-9320-f7e0-17f4-a91e-e213-540f</t>
  </si>
  <si>
    <t xml:space="preserve">Dom Pomocy Społecznej </t>
  </si>
  <si>
    <t>gm. Borne Sulinowo</t>
  </si>
  <si>
    <t>d7f0-4866-4579-53d5-9c58-e544-1802-7a4e</t>
  </si>
  <si>
    <t>Szkoła Podstawowa-Jeleń</t>
  </si>
  <si>
    <t>2369-accc-627d-72de-6837-48a4-e6a0-ab7b</t>
  </si>
  <si>
    <t>Świetlica Wiejska-Juchowo</t>
  </si>
  <si>
    <t>8410-c93c-1f13-b378-9a70-33a2-96ba-aa81</t>
  </si>
  <si>
    <t>Świetlica Wiejska-Łubowo</t>
  </si>
  <si>
    <t>666b-4ee4-5ae3-c7a1-8214-e0b9-f445-f5f5</t>
  </si>
  <si>
    <t>Budynek Kulturalno-Oświatowy przy Zespole Szkół</t>
  </si>
  <si>
    <t>7431-285e-adcd-402a-20c4-fd1c-e605-d1f6</t>
  </si>
  <si>
    <t>Miejska Biblioteka Publiczna</t>
  </si>
  <si>
    <t>fe67-357f-8b1f-0668-177a-67d3-02fa-88e3</t>
  </si>
  <si>
    <t>Szkoła Podstawowa im. Juliana Tuwima w Drzonowie Filia Szkoły Podstawowej nr 1 im. H. Sienkiewicza w Białym Borze</t>
  </si>
  <si>
    <t>gm. Biały Bór</t>
  </si>
  <si>
    <t>c667-4a3e-7098-3781-d7b2-be42-42b8-22f1</t>
  </si>
  <si>
    <t xml:space="preserve">Szkoła Podstawowa w Sępolnie Wielkim Filia Szkoły Podstawowej nr 1 im. H. Sienkiewicza w Białym Borze </t>
  </si>
  <si>
    <t>a8ed-eca5-14a9-cb83-296c-24c2-7c47-7e6f</t>
  </si>
  <si>
    <t>Szkoła Podstawowa nr 2</t>
  </si>
  <si>
    <t>4d15-6e83-0f00-6eab-9099-8a4a-6ba7-7f38</t>
  </si>
  <si>
    <t>Białoborskie Centrum Kultury i Rekreacji</t>
  </si>
  <si>
    <t>3237-a5da-8983-069f-59f9-55c2-9a7a-acb8</t>
  </si>
  <si>
    <t xml:space="preserve">Zespół Szkół nr 1 im. Henryka Sienkiewicza </t>
  </si>
  <si>
    <t>f4dc-0e0d-48d2-cddb-fcba-80b4-b214-d5b5</t>
  </si>
  <si>
    <t>gm. Barwice</t>
  </si>
  <si>
    <t>4f60-8fbf-ecfb-8189-8932-7241-50f6-a2e3</t>
  </si>
  <si>
    <t xml:space="preserve">Szkoła Podstawowa </t>
  </si>
  <si>
    <t>0d8a-ce7e-fc66-cbf4-37fc-756a-9176-f755</t>
  </si>
  <si>
    <t xml:space="preserve">Świetlica wiejska </t>
  </si>
  <si>
    <t>d25c-c50c-6893-e8b7-6774-9a74-b8e6-0372</t>
  </si>
  <si>
    <t>Miejsko-Gminny Ośrodek Pomocy Społecznej</t>
  </si>
  <si>
    <t>6867-5f7a-38d3-e7e8-ef61-4e16-63b1-101d</t>
  </si>
  <si>
    <t>Ośrodek Kultury i Turystyki</t>
  </si>
  <si>
    <t>538f-40d0-1e42-3aed-9184-8be4-107e-5cb3</t>
  </si>
  <si>
    <t>"Patronka" Sp. z o. o.</t>
  </si>
  <si>
    <t>m. Szczecinek</t>
  </si>
  <si>
    <t>5197-7972-267c-ffd4-9ef3-ae9d-8d8e-2a3a</t>
  </si>
  <si>
    <t>e9af-39d2-f990-024c-bb6a-2350-5b53-f4fa</t>
  </si>
  <si>
    <t>"Szpital w Szczecinku" Sp. z o. o.</t>
  </si>
  <si>
    <t>3a1e-e9c3-cb11-c69a-bfa5-b3c5-479b-7f79</t>
  </si>
  <si>
    <t>Przedszkole "Miś"</t>
  </si>
  <si>
    <t>168a-e652-6871-3532-655c-1530-19e2-3d3b</t>
  </si>
  <si>
    <t xml:space="preserve">Szkoła Podstawowa Nr 1 </t>
  </si>
  <si>
    <t>f211-5f59-3c0c-b6e5-e77a-2b64-9984-c9d3</t>
  </si>
  <si>
    <t xml:space="preserve">Spółdzielczy Dom Kultury </t>
  </si>
  <si>
    <t>e615-7767-a5a8-ed3c-c010-b89a-43a3-fbba</t>
  </si>
  <si>
    <t>Przedszkole "Krasnoludek"</t>
  </si>
  <si>
    <t>4204-b9e4-2487-ce52-aa55-1922-954f-e7a9</t>
  </si>
  <si>
    <t>Zespół Szkół Technicznych</t>
  </si>
  <si>
    <t>556b-09cf-f01e-a57a-64ca-3053-452e-3255</t>
  </si>
  <si>
    <t>Przedszkole "Słoneczko"</t>
  </si>
  <si>
    <t>9266-b322-f73f-46b0-b988-9007-a8cc-f8e6</t>
  </si>
  <si>
    <t xml:space="preserve">Szkoła Podstawowa Nr 6 </t>
  </si>
  <si>
    <t>00c1-8f70-9036-799f-f5a4-99ae-4d52-d31f</t>
  </si>
  <si>
    <t xml:space="preserve">Samorządowa Agencja Promocji i Kultury </t>
  </si>
  <si>
    <t>aa89-0095-d963-0b41-e210-1fbf-17c4-7d7a</t>
  </si>
  <si>
    <t>Szkoła Muzyczna</t>
  </si>
  <si>
    <t>631a-6968-cf6d-66aa-1699-d005-b604-8a76</t>
  </si>
  <si>
    <t xml:space="preserve">Centrum Organizacji Pozarządowych </t>
  </si>
  <si>
    <t>e4ad-162c-de00-288b-3019-0903-fb9c-6493</t>
  </si>
  <si>
    <t xml:space="preserve">INTERNAT Zespołu Szkół Nr 2 </t>
  </si>
  <si>
    <t>4dd3-3a31-0d1e-84b5-77d6-d199-6126-d2ad</t>
  </si>
  <si>
    <t>4b95-c23d-19a9-5f7f-45a9-3354-1070-4802</t>
  </si>
  <si>
    <t xml:space="preserve">Szkoła Podstawowa Nr 4 </t>
  </si>
  <si>
    <t>aed4-b60d-520f-b2e5-dc21-2954-e9b5-738f</t>
  </si>
  <si>
    <t>Zespół Szkół</t>
  </si>
  <si>
    <t>9daa-2e2e-638f-a055-f9de-f811-5489-43a5</t>
  </si>
  <si>
    <t xml:space="preserve">Zespół Szkół </t>
  </si>
  <si>
    <t>baf6-b9f7-476f-e297-807e-8281-9a0b-d27c</t>
  </si>
  <si>
    <t>fdaa-acfc-539d-c1d4-b538-61f4-a897-0d25</t>
  </si>
  <si>
    <t xml:space="preserve">Zespół Szkół Technicznych </t>
  </si>
  <si>
    <t>2354-408f-d798-0264-4d73-73c2-a545-c712</t>
  </si>
  <si>
    <t>Przedszkole "Tęcza"</t>
  </si>
  <si>
    <t>5ed7-0444-da97-6ff6-e9d6-4aa5-d07d-5209</t>
  </si>
  <si>
    <t>Przedszkole "U Cioci Gosi"</t>
  </si>
  <si>
    <t>c8a4-9bf0-0781-e9cc-b0b6-fb9a-adea-31e1</t>
  </si>
  <si>
    <t>219f-49cc-acd7-d4bb-3fec-b9e9-4bd2-56c1</t>
  </si>
  <si>
    <t>9e48-25b8-6cad-2ab4-a83f-ecee-563b-007e</t>
  </si>
  <si>
    <t>Szkoła Podstawowa w Żukowie</t>
  </si>
  <si>
    <t>gm. Sławno</t>
  </si>
  <si>
    <t>755a-6463-a2d4-4eec-f310-c5e4-b7ef-62a7</t>
  </si>
  <si>
    <t>Szkoła Podstawowa we Wrześnicy</t>
  </si>
  <si>
    <t>5cec-6dfc-ed1c-8cad-dca9-5ecf-c58c-47c0</t>
  </si>
  <si>
    <t>Szkoła Podstawowa w Warszkowie</t>
  </si>
  <si>
    <t>09d3-142d-9ba8-d8c4-b769-3431-9c98-54ae</t>
  </si>
  <si>
    <t>Szkoła Podstawowa w Sławsku</t>
  </si>
  <si>
    <t>16a2-d110-33e9-e310-6ebc-2e02-5763-7635</t>
  </si>
  <si>
    <t>Szkoła Podstawowa w Bobrowicach</t>
  </si>
  <si>
    <t>2026-bce4-6cdb-242a-1e67-75ab-fd05-4bf5</t>
  </si>
  <si>
    <t>Świetlica Wiejska w Kwasowie</t>
  </si>
  <si>
    <t>927b-faac-39b8-ac44-d5ac-8724-e457-3b9f</t>
  </si>
  <si>
    <t>Świetlica Wiejska w Boleszewie</t>
  </si>
  <si>
    <t>6cfe-84bd-820c-351a-43b0-9a00-e8b9-aad5</t>
  </si>
  <si>
    <t>Sala Wiejska w Masłowicach</t>
  </si>
  <si>
    <t>gm. Postomino</t>
  </si>
  <si>
    <t>f809-df98-5e57-2a1f-05a9-5fec-26c1-9fea</t>
  </si>
  <si>
    <t>Zespół Szkół w Pieszczu</t>
  </si>
  <si>
    <t>22ca-1c75-5d59-81a9-dbc7-5846-6a7c-3ac6</t>
  </si>
  <si>
    <t>Szkoła Podstawowa w Staniewicach</t>
  </si>
  <si>
    <t>e165-a5ec-ce65-f75d-59fa-22ed-10d5-39ec</t>
  </si>
  <si>
    <t>Urząd Gminy w Postominie</t>
  </si>
  <si>
    <t>b805-b477-54c0-cc79-3452-374f-3c91-513d</t>
  </si>
  <si>
    <t>Zespół Szkół w Jarosławcu</t>
  </si>
  <si>
    <t>1a44-c884-658f-0609-0675-f700-fb7c-e541</t>
  </si>
  <si>
    <t>Zespół Szkół w Ostrowcu</t>
  </si>
  <si>
    <t>gm. Malechowo</t>
  </si>
  <si>
    <t>0693-604b-2668-9f36-ec01-f35c-050a-8b97</t>
  </si>
  <si>
    <t>Szkoła Podstawowa w Lejkowie</t>
  </si>
  <si>
    <t>9a34-4d10-59cf-5d35-2435-1105-4925-660f</t>
  </si>
  <si>
    <t>Gimnazjum w Malechowie</t>
  </si>
  <si>
    <t>df8b-7fc4-1147-53a1-c2ff-ac4e-65c6-1722</t>
  </si>
  <si>
    <t>Szkoła Podstawowa w Niemicy</t>
  </si>
  <si>
    <t>5249-617d-b93d-049b-221b-d3c9-9434-87d0</t>
  </si>
  <si>
    <t>Świetlica Wiejska</t>
  </si>
  <si>
    <t>gm. Darłowo</t>
  </si>
  <si>
    <t>9a41-e83a-5dc5-ad4c-00ed-4629-6fd0-025d</t>
  </si>
  <si>
    <t>b1d1-c244-4305-007c-1c2c-38b2-8930-f37c</t>
  </si>
  <si>
    <t>3886-713f-f6c4-0b00-fa43-8dba-5f1d-4531</t>
  </si>
  <si>
    <t>b740-303b-5e8a-560e-ec57-24d3-f67b-1beb</t>
  </si>
  <si>
    <t>5c3e-3ea3-e834-5f23-29f6-e77b-53d1-c331</t>
  </si>
  <si>
    <t>364b-2669-c07f-5912-3b99-ba54-390f-3b02</t>
  </si>
  <si>
    <t>e887-3514-2e15-0731-9626-773c-298b-60b9</t>
  </si>
  <si>
    <t>Szkoła Podstawowa z Oddziałem Przedszkolnym im. Ratowników Morskich</t>
  </si>
  <si>
    <t>0e21-fda5-02f0-1373-3e17-27a0-f182-e88b</t>
  </si>
  <si>
    <t>c160-3e53-24f4-930c-142e-ad44-9fff-6632</t>
  </si>
  <si>
    <t>b0cc-94bd-a021-dc40-181a-bfd7-3ac7-6423</t>
  </si>
  <si>
    <t>7a55-11f1-dfbf-63c9-606f-6f13-ba2e-c217</t>
  </si>
  <si>
    <t>3f1f-5f4d-15b3-32ff-e4d0-1822-41ce-88f3</t>
  </si>
  <si>
    <t>3ffb-d335-5767-2959-bfed-1598-b4d8-fe66</t>
  </si>
  <si>
    <t>Zespół Szkół nr 4</t>
  </si>
  <si>
    <t>8210-ff4a-11a1-81ec-7f30-4b9a-3ad9-ba48</t>
  </si>
  <si>
    <t xml:space="preserve">Świetlica Wiejska </t>
  </si>
  <si>
    <t>48a6-2125-047a-1a72-40aa-6c7b-f742-cf05</t>
  </si>
  <si>
    <t>Szpital Powiatowy w Sławnie</t>
  </si>
  <si>
    <t>m. Sławno</t>
  </si>
  <si>
    <t>2d1a-c43a-9736-accd-48b6-4f41-68be-bc21</t>
  </si>
  <si>
    <t>Szkoła Podstawowa Nr 1</t>
  </si>
  <si>
    <t>b8f2-492c-2a11-755b-0a40-93f6-11b5-8c8d</t>
  </si>
  <si>
    <t>Specjalny Ośrodek Szkolno-Wychowawczy dla Dzieci i Młodzieży Niepełnosprawnej im.M.Grzegorzewskiej</t>
  </si>
  <si>
    <t>cd6a-5245-ba5c-68ae-f48b-8c06-f7fe-b762</t>
  </si>
  <si>
    <t>Gimnazjum Miejskie Nr 1</t>
  </si>
  <si>
    <t>eaa3-51b5-3b8c-51c2-ebec-57b6-852b-e67e</t>
  </si>
  <si>
    <t>Urząd Miejski</t>
  </si>
  <si>
    <t>27c5-f75d-29fe-5259-e640-8903-7192-571a</t>
  </si>
  <si>
    <t>Szkoła Podstawowa Nr 3</t>
  </si>
  <si>
    <t>ef71-6796-ddc5-065a-f4c2-80ed-1660-7404</t>
  </si>
  <si>
    <t>Miejski Zarząd Budynków Komunalnych</t>
  </si>
  <si>
    <t>m. Darłowo</t>
  </si>
  <si>
    <t>f62f-57cc-963c-a191-5c69-ce5a-ff08-476e</t>
  </si>
  <si>
    <t xml:space="preserve"> Internat Zespołu Szkół Morskich</t>
  </si>
  <si>
    <t>6cac-7474-af29-d826-1b2a-16cb-2dc9-07f3</t>
  </si>
  <si>
    <t>Zespół Szkół im. Stefana Żeromskiego</t>
  </si>
  <si>
    <t>4897-c1d8-5beb-7f30-6e43-bfec-401a-b706</t>
  </si>
  <si>
    <t>Miejski Ośrodek Pomocy Społecznej</t>
  </si>
  <si>
    <t>ae8b-08a4-2a4d-d4b8-38f3-6813-71c4-2847</t>
  </si>
  <si>
    <t>Niepupliczne Przedszkole"Jacek i Agatka"</t>
  </si>
  <si>
    <t>1fb5-0bf2-c3af-a6e4-e981-1db4-10fe-a767</t>
  </si>
  <si>
    <t>Miejskie Gimnazjum im. Stanisława Dulewicza</t>
  </si>
  <si>
    <t>70b1-1e8c-3e02-ba7d-d150-7bfd-9ca3-c936</t>
  </si>
  <si>
    <t>Niepubliczne Przedszkole "Akademia Przedszkolaka"</t>
  </si>
  <si>
    <t>7c6b-2fac-6aca-6a54-d92d-7ce4-212f-cb1f</t>
  </si>
  <si>
    <t>Zespół Szkół Społecznych im. Lotników Morskich</t>
  </si>
  <si>
    <t>3b00-461c-9f5b-42cc-7497-cc7a-391f-1a5e</t>
  </si>
  <si>
    <t>Świetlica wiejska</t>
  </si>
  <si>
    <t>gm. Świeszyno</t>
  </si>
  <si>
    <t>c2ba-17a8-a215-bd99-58e5-c8d1-6623-ba61</t>
  </si>
  <si>
    <t>2708-5fda-b0c1-85f3-d08f-ee71-3987-a699</t>
  </si>
  <si>
    <t>ad42-2ec9-174f-8c9a-4719-13a3-b82f-4ae8</t>
  </si>
  <si>
    <t>79da-7f53-663b-f2fd-b2a6-ac7b-d621-ee00</t>
  </si>
  <si>
    <t>7b56-2b9f-467d-c489-8eea-62e0-3613-fb1f</t>
  </si>
  <si>
    <t>a61b-6d7f-0dde-1b1d-d480-9d74-1f05-848e</t>
  </si>
  <si>
    <t>Multimedialne Centrum Kultury e-Eureka Biblioteka Publiczna</t>
  </si>
  <si>
    <t>c2cb-fb7d-644b-dff0-1ade-b7b7-5c43-6544</t>
  </si>
  <si>
    <t>Kino Zorza</t>
  </si>
  <si>
    <t>gm. Sianów</t>
  </si>
  <si>
    <t>aada-c159-f763-51fc-ecfc-f54b-0fac-073f</t>
  </si>
  <si>
    <t>4e4a-7bd5-2d58-08cd-b506-26b7-77f8-46f9</t>
  </si>
  <si>
    <t>66df-5232-71e9-8200-6412-3b68-6d55-27bd</t>
  </si>
  <si>
    <t>a14e-dced-568b-6b99-5535-ea68-ab69-c148</t>
  </si>
  <si>
    <t>3449-642c-fabf-36aa-c479-89bb-864c-7d83</t>
  </si>
  <si>
    <t>d137-0947-8685-1bf8-157e-10c9-9ae4-4ba0</t>
  </si>
  <si>
    <t>87d3-d5bb-7a01-b560-054f-3435-e912-b11e</t>
  </si>
  <si>
    <t>d888-aaa2-b18f-1158-7acf-b65a-5c5d-e80d</t>
  </si>
  <si>
    <t>Szkoła Podstawowa Nr 2</t>
  </si>
  <si>
    <t>ac69-c91b-f96b-8d24-cbf7-b9fe-8740-85f3</t>
  </si>
  <si>
    <t>Przedszkole Gminne</t>
  </si>
  <si>
    <t>0030-3c55-915c-6aa0-9a53-d8b4-ff03-be5a</t>
  </si>
  <si>
    <t>Gimnazjum Gminne</t>
  </si>
  <si>
    <t>f8eb-3212-2b16-a17d-9270-9a42-7655-e681</t>
  </si>
  <si>
    <t>gm. Polanów</t>
  </si>
  <si>
    <t>0a5b-498c-94b7-c606-8514-d8b8-7b2a-cdec</t>
  </si>
  <si>
    <t>4d05-4617-08d1-c729-709c-5dd6-01d0-1134</t>
  </si>
  <si>
    <t>6f28-7d37-57b6-bddc-45d2-abed-4b78-c421</t>
  </si>
  <si>
    <t>dd8e-2469-d63c-eb3d-8214-ee50-5ea2-859a</t>
  </si>
  <si>
    <t>8440-be6a-ae50-be06-110a-ef75-6db7-97a0</t>
  </si>
  <si>
    <t>Polanowski Ośrodek Kultury i Sportu</t>
  </si>
  <si>
    <t>b598-82b1-dbe9-a292-afce-382c-9a40-acce</t>
  </si>
  <si>
    <t xml:space="preserve">Środowiskowy Dom Samopomocy </t>
  </si>
  <si>
    <t>22a4-fa85-2a4c-012b-bd5e-0aae-d456-0c77</t>
  </si>
  <si>
    <t>Urząd Miejski w Polanowie, Blok II</t>
  </si>
  <si>
    <t>7d74-39be-02f8-76a2-3b99-8cf4-6c4a-bf4f</t>
  </si>
  <si>
    <t>Urząd Miejski  w Polanowie, Blok I</t>
  </si>
  <si>
    <t>9dd3-0108-df62-2864-b60b-50f3-6b8c-7d74</t>
  </si>
  <si>
    <t>Dom Pomocy Społecznej w Mielnie ul. Spokojna 1</t>
  </si>
  <si>
    <t>gm. Mielno</t>
  </si>
  <si>
    <t>4f09-923b-9f1f-dc1e-8773-94a6-5677-032f</t>
  </si>
  <si>
    <t>Instytut Zdrowia Sofra, Unieście ul. Chełmońskiego 2</t>
  </si>
  <si>
    <t>cc21-997c-3bb3-9afa-7f96-015f-3d30-0594</t>
  </si>
  <si>
    <t>Szkoła Podstawowa, Sarbinowo ul. Nadmorska 27a</t>
  </si>
  <si>
    <t>4be5-1ddb-564f-33f8-811d-eadd-2cf2-bf96</t>
  </si>
  <si>
    <t>Świetlica Środowiskowa "Promyk", Gąski 6a</t>
  </si>
  <si>
    <t>0258-e29b-7308-fcb5-6f2b-a25c-1ef0-e3e3</t>
  </si>
  <si>
    <t>Zespół Szkół,Szkoła Podstawowa, Mielno ul.Lechitów 19</t>
  </si>
  <si>
    <t>cbd9-2357-78ad-07a9-1a27-90f4-aec0-6176</t>
  </si>
  <si>
    <t>Zespół Szkół,Gimnazjum, Mielno ul.Lechitów 19A,</t>
  </si>
  <si>
    <t>9636-adf1-9188-ed14-ca95-4fc0-cb55-f284</t>
  </si>
  <si>
    <t>Klub Wiejski</t>
  </si>
  <si>
    <t>gm. Manowo</t>
  </si>
  <si>
    <t>53ca-35e1-064d-d940-77a9-851e-e35c-6509</t>
  </si>
  <si>
    <t>9d03-c18d-adc6-043e-4107-7cbb-2125-672c</t>
  </si>
  <si>
    <t>ca26-2a81-68ee-50b2-27b3-e247-745b-ceb3</t>
  </si>
  <si>
    <t>4b4a-ffd5-1cd0-f97e-437b-0321-986a-3c54</t>
  </si>
  <si>
    <t>Gminny Ośrodek Kultury</t>
  </si>
  <si>
    <t>b681-29e8-4bd0-8ff7-810d-47ec-a402-6365</t>
  </si>
  <si>
    <t>ee9a-f4a4-05c7-e588-9e4c-bc93-2bbe-44e1</t>
  </si>
  <si>
    <t>2b3c-5171-291d-08de-b67c-b75b-ab38-21a9</t>
  </si>
  <si>
    <t>Sala posiedzeń Urzędu Gminy</t>
  </si>
  <si>
    <t>5ade-4d17-55c9-af80-9b21-f62c-d0f9-0455</t>
  </si>
  <si>
    <t>Zakład Karny w Starem Bornem</t>
  </si>
  <si>
    <t>gm. Bobolice</t>
  </si>
  <si>
    <t>6388-2394-56ab-932e-3afd-d5c6-3035-9a6d</t>
  </si>
  <si>
    <t>2200-3ea8-cf0a-4ff4-dbd0-36bd-2fb4-eec2</t>
  </si>
  <si>
    <t xml:space="preserve">Szkoła Podstawowa im. Jana Brzechwy </t>
  </si>
  <si>
    <t>e7a0-52a8-9a16-6680-f3ab-684d-fa36-4f4e</t>
  </si>
  <si>
    <t>70fb-5558-00a1-6b66-6bc6-d02c-1e7b-acc1</t>
  </si>
  <si>
    <t>dd7c-dc9c-8ccf-cd75-96b7-357b-b124-a76f</t>
  </si>
  <si>
    <t>b59c-9df6-cc03-fedf-bc9e-a788-e452-f9c2</t>
  </si>
  <si>
    <t>c7b0-aa7f-7708-924b-98ba-cee9-cd30-fdb2</t>
  </si>
  <si>
    <t>0225-d992-c5d8-baf2-34e6-bf5a-432d-2253</t>
  </si>
  <si>
    <t>Szkoła Podstawowa im. Henryka Sienkiewicza</t>
  </si>
  <si>
    <t>daf3-5ec8-8ad3-3fd5-77a2-b15c-175c-b156</t>
  </si>
  <si>
    <t>Gimnazjum im. Agaty Mróz-Olszewskiej</t>
  </si>
  <si>
    <t>a4a2-f849-e1b1-601d-8bb2-7d15-adaf-78ba</t>
  </si>
  <si>
    <t>Domu Pomocy Społecznej w Parsowie</t>
  </si>
  <si>
    <t>gm. Biesiekierz</t>
  </si>
  <si>
    <t>a099-a7c6-7078-70aa-a244-1fa3-c482-b04d</t>
  </si>
  <si>
    <t>Szkoła Podstawowa w Świeminie</t>
  </si>
  <si>
    <t>9eae-bd59-0e60-fbdf-0fa0-8349-e559-d25d</t>
  </si>
  <si>
    <t>Szkoła Podstawowa w Starych Bielicach</t>
  </si>
  <si>
    <t>afc4-339d-897c-9289-39d4-7bf4-6af0-6650</t>
  </si>
  <si>
    <t xml:space="preserve"> Centrum Zdrowia i Opieki Społecznej w Biesiekierzu</t>
  </si>
  <si>
    <t>f49f-5eb1-a7d3-a3fe-4a89-37a6-db1e-917f</t>
  </si>
  <si>
    <t>Zespół Szkół, im. Kardynała Ignacego Jeża, Tymień 49, 76-035 Tymień</t>
  </si>
  <si>
    <t>gm. Będzino</t>
  </si>
  <si>
    <t>2128-3559-7070-fa7f-6fed-aedc-aa52-d839</t>
  </si>
  <si>
    <t>Dom Kultury, Dobrzyca 60, 76-038 Dobrzyca</t>
  </si>
  <si>
    <t>e666-2db8-f4d2-d165-0f49-5bd9-dd72-cf01</t>
  </si>
  <si>
    <t>Świetlica, Borkowice 3, 76-038 Dobrzyca</t>
  </si>
  <si>
    <t>8087-02d9-b028-5130-39f1-e366-1cf1-fa90</t>
  </si>
  <si>
    <t>Gminny Ośrodek Kultury, Będzino 21, 76-037 Będzino</t>
  </si>
  <si>
    <t>27ff-7879-c293-d5bd-378a-5f60-c7fa-0c7f</t>
  </si>
  <si>
    <t>Zespół Szkół im. Ludzi Morza, sala nr 4, ul. Szkolna 1A, 76-031 Mścice</t>
  </si>
  <si>
    <t>cd52-3580-b28e-4ba0-eec7-e005-2ace-7355</t>
  </si>
  <si>
    <t>Zespół Szkół im. Ludzi Morza, sala nr 19, ul. Szkolna 1A, 76-031 Mścice</t>
  </si>
  <si>
    <t>402f-c5cf-6784-0fce-6fe0-00fe-4692-90bf</t>
  </si>
  <si>
    <t>Razem</t>
  </si>
  <si>
    <t>Piotr Benedykt ZIENTARSKI</t>
  </si>
  <si>
    <t>Danuta Maria OLEJNICZAK</t>
  </si>
  <si>
    <t>Paweł MICHALAK</t>
  </si>
  <si>
    <t>Marian Kazimierz KRYSKA</t>
  </si>
  <si>
    <t>Robert GRZYWACZ</t>
  </si>
  <si>
    <t>Marcin Grzegorz BEDKA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</si>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</sst>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2"/>
  <sheetViews>
    <sheetView tabSelected="1" workbookViewId="0"/>
  </sheetViews>
  <sheetFormatPr defaultRowHeight="15"/>
  <sheetData>
    <row r="1" spans="1:34">
      <c r="A1" t="s">
        <v>428</v>
      </c>
      <c r="B1" t="s">
        <v>427</v>
      </c>
      <c r="C1" t="s">
        <v>426</v>
      </c>
      <c r="D1" t="s">
        <v>425</v>
      </c>
      <c r="E1" t="s">
        <v>424</v>
      </c>
      <c r="F1" t="s">
        <v>423</v>
      </c>
      <c r="G1" t="s">
        <v>422</v>
      </c>
      <c r="H1" t="s">
        <v>421</v>
      </c>
      <c r="I1" t="s">
        <v>420</v>
      </c>
      <c r="J1" t="s">
        <v>419</v>
      </c>
      <c r="K1" t="s">
        <v>418</v>
      </c>
      <c r="L1" t="s">
        <v>417</v>
      </c>
      <c r="M1" t="s">
        <v>416</v>
      </c>
      <c r="N1" t="s">
        <v>415</v>
      </c>
      <c r="O1" t="s">
        <v>414</v>
      </c>
      <c r="P1" t="s">
        <v>413</v>
      </c>
      <c r="Q1" t="s">
        <v>412</v>
      </c>
      <c r="R1" t="s">
        <v>411</v>
      </c>
      <c r="S1" t="s">
        <v>410</v>
      </c>
      <c r="T1" t="s">
        <v>409</v>
      </c>
      <c r="U1" t="s">
        <v>408</v>
      </c>
      <c r="V1" t="s">
        <v>407</v>
      </c>
      <c r="W1" t="s">
        <v>406</v>
      </c>
      <c r="X1" t="s">
        <v>405</v>
      </c>
      <c r="Y1" t="s">
        <v>404</v>
      </c>
      <c r="Z1" t="s">
        <v>403</v>
      </c>
      <c r="AA1" t="s">
        <v>402</v>
      </c>
      <c r="AB1" t="s">
        <v>401</v>
      </c>
      <c r="AC1" t="s">
        <v>400</v>
      </c>
      <c r="AD1" t="s">
        <v>399</v>
      </c>
      <c r="AE1" t="s">
        <v>398</v>
      </c>
      <c r="AF1" t="s">
        <v>397</v>
      </c>
      <c r="AG1" t="s">
        <v>396</v>
      </c>
      <c r="AH1" t="s">
        <v>395</v>
      </c>
    </row>
    <row r="2" spans="1:34">
      <c r="A2" t="s">
        <v>394</v>
      </c>
      <c r="B2" t="s">
        <v>383</v>
      </c>
      <c r="C2" t="str">
        <f>"320901"</f>
        <v>320901</v>
      </c>
      <c r="D2" t="s">
        <v>393</v>
      </c>
      <c r="E2">
        <v>1</v>
      </c>
      <c r="F2">
        <v>1685</v>
      </c>
      <c r="G2">
        <v>1280</v>
      </c>
      <c r="H2">
        <v>534</v>
      </c>
      <c r="I2">
        <v>746</v>
      </c>
      <c r="J2">
        <v>0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746</v>
      </c>
      <c r="T2">
        <v>0</v>
      </c>
      <c r="U2">
        <v>0</v>
      </c>
      <c r="V2">
        <v>746</v>
      </c>
      <c r="W2">
        <v>24</v>
      </c>
      <c r="X2">
        <v>2</v>
      </c>
      <c r="Y2">
        <v>22</v>
      </c>
      <c r="Z2">
        <v>0</v>
      </c>
      <c r="AA2">
        <v>722</v>
      </c>
      <c r="AB2">
        <v>56</v>
      </c>
      <c r="AC2">
        <v>76</v>
      </c>
      <c r="AD2">
        <v>86</v>
      </c>
      <c r="AE2">
        <v>152</v>
      </c>
      <c r="AF2">
        <v>36</v>
      </c>
      <c r="AG2">
        <v>316</v>
      </c>
      <c r="AH2">
        <v>722</v>
      </c>
    </row>
    <row r="3" spans="1:34">
      <c r="A3" t="s">
        <v>392</v>
      </c>
      <c r="B3" t="s">
        <v>383</v>
      </c>
      <c r="C3" t="str">
        <f>"320901"</f>
        <v>320901</v>
      </c>
      <c r="D3" t="s">
        <v>391</v>
      </c>
      <c r="E3">
        <v>2</v>
      </c>
      <c r="F3">
        <v>866</v>
      </c>
      <c r="G3">
        <v>660</v>
      </c>
      <c r="H3">
        <v>330</v>
      </c>
      <c r="I3">
        <v>330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330</v>
      </c>
      <c r="T3">
        <v>0</v>
      </c>
      <c r="U3">
        <v>0</v>
      </c>
      <c r="V3">
        <v>330</v>
      </c>
      <c r="W3">
        <v>14</v>
      </c>
      <c r="X3">
        <v>4</v>
      </c>
      <c r="Y3">
        <v>10</v>
      </c>
      <c r="Z3">
        <v>0</v>
      </c>
      <c r="AA3">
        <v>316</v>
      </c>
      <c r="AB3">
        <v>26</v>
      </c>
      <c r="AC3">
        <v>44</v>
      </c>
      <c r="AD3">
        <v>33</v>
      </c>
      <c r="AE3">
        <v>104</v>
      </c>
      <c r="AF3">
        <v>16</v>
      </c>
      <c r="AG3">
        <v>93</v>
      </c>
      <c r="AH3">
        <v>316</v>
      </c>
    </row>
    <row r="4" spans="1:34">
      <c r="A4" t="s">
        <v>390</v>
      </c>
      <c r="B4" t="s">
        <v>383</v>
      </c>
      <c r="C4" t="str">
        <f>"320901"</f>
        <v>320901</v>
      </c>
      <c r="D4" t="s">
        <v>389</v>
      </c>
      <c r="E4">
        <v>3</v>
      </c>
      <c r="F4">
        <v>1005</v>
      </c>
      <c r="G4">
        <v>760</v>
      </c>
      <c r="H4">
        <v>321</v>
      </c>
      <c r="I4">
        <v>439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439</v>
      </c>
      <c r="T4">
        <v>0</v>
      </c>
      <c r="U4">
        <v>0</v>
      </c>
      <c r="V4">
        <v>439</v>
      </c>
      <c r="W4">
        <v>14</v>
      </c>
      <c r="X4">
        <v>3</v>
      </c>
      <c r="Y4">
        <v>11</v>
      </c>
      <c r="Z4">
        <v>0</v>
      </c>
      <c r="AA4">
        <v>425</v>
      </c>
      <c r="AB4">
        <v>25</v>
      </c>
      <c r="AC4">
        <v>54</v>
      </c>
      <c r="AD4">
        <v>71</v>
      </c>
      <c r="AE4">
        <v>139</v>
      </c>
      <c r="AF4">
        <v>19</v>
      </c>
      <c r="AG4">
        <v>117</v>
      </c>
      <c r="AH4">
        <v>425</v>
      </c>
    </row>
    <row r="5" spans="1:34">
      <c r="A5" t="s">
        <v>388</v>
      </c>
      <c r="B5" t="s">
        <v>383</v>
      </c>
      <c r="C5" t="str">
        <f>"320901"</f>
        <v>320901</v>
      </c>
      <c r="D5" t="s">
        <v>387</v>
      </c>
      <c r="E5">
        <v>4</v>
      </c>
      <c r="F5">
        <v>902</v>
      </c>
      <c r="G5">
        <v>700</v>
      </c>
      <c r="H5">
        <v>357</v>
      </c>
      <c r="I5">
        <v>343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343</v>
      </c>
      <c r="T5">
        <v>0</v>
      </c>
      <c r="U5">
        <v>0</v>
      </c>
      <c r="V5">
        <v>343</v>
      </c>
      <c r="W5">
        <v>17</v>
      </c>
      <c r="X5">
        <v>3</v>
      </c>
      <c r="Y5">
        <v>9</v>
      </c>
      <c r="Z5">
        <v>0</v>
      </c>
      <c r="AA5">
        <v>326</v>
      </c>
      <c r="AB5">
        <v>26</v>
      </c>
      <c r="AC5">
        <v>51</v>
      </c>
      <c r="AD5">
        <v>40</v>
      </c>
      <c r="AE5">
        <v>130</v>
      </c>
      <c r="AF5">
        <v>12</v>
      </c>
      <c r="AG5">
        <v>67</v>
      </c>
      <c r="AH5">
        <v>326</v>
      </c>
    </row>
    <row r="6" spans="1:34">
      <c r="A6" t="s">
        <v>386</v>
      </c>
      <c r="B6" t="s">
        <v>383</v>
      </c>
      <c r="C6" t="str">
        <f>"320901"</f>
        <v>320901</v>
      </c>
      <c r="D6" t="s">
        <v>385</v>
      </c>
      <c r="E6">
        <v>5</v>
      </c>
      <c r="F6">
        <v>1464</v>
      </c>
      <c r="G6">
        <v>1110</v>
      </c>
      <c r="H6">
        <v>606</v>
      </c>
      <c r="I6">
        <v>504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504</v>
      </c>
      <c r="T6">
        <v>0</v>
      </c>
      <c r="U6">
        <v>0</v>
      </c>
      <c r="V6">
        <v>504</v>
      </c>
      <c r="W6">
        <v>25</v>
      </c>
      <c r="X6">
        <v>6</v>
      </c>
      <c r="Y6">
        <v>19</v>
      </c>
      <c r="Z6">
        <v>0</v>
      </c>
      <c r="AA6">
        <v>479</v>
      </c>
      <c r="AB6">
        <v>36</v>
      </c>
      <c r="AC6">
        <v>59</v>
      </c>
      <c r="AD6">
        <v>55</v>
      </c>
      <c r="AE6">
        <v>168</v>
      </c>
      <c r="AF6">
        <v>21</v>
      </c>
      <c r="AG6">
        <v>140</v>
      </c>
      <c r="AH6">
        <v>479</v>
      </c>
    </row>
    <row r="7" spans="1:34">
      <c r="A7" t="s">
        <v>384</v>
      </c>
      <c r="B7" t="s">
        <v>383</v>
      </c>
      <c r="C7" t="str">
        <f>"320901"</f>
        <v>320901</v>
      </c>
      <c r="D7" t="s">
        <v>382</v>
      </c>
      <c r="E7">
        <v>6</v>
      </c>
      <c r="F7">
        <v>882</v>
      </c>
      <c r="G7">
        <v>670</v>
      </c>
      <c r="H7">
        <v>387</v>
      </c>
      <c r="I7">
        <v>283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283</v>
      </c>
      <c r="T7">
        <v>0</v>
      </c>
      <c r="U7">
        <v>0</v>
      </c>
      <c r="V7">
        <v>283</v>
      </c>
      <c r="W7">
        <v>11</v>
      </c>
      <c r="X7">
        <v>3</v>
      </c>
      <c r="Y7">
        <v>8</v>
      </c>
      <c r="Z7">
        <v>0</v>
      </c>
      <c r="AA7">
        <v>272</v>
      </c>
      <c r="AB7">
        <v>19</v>
      </c>
      <c r="AC7">
        <v>28</v>
      </c>
      <c r="AD7">
        <v>33</v>
      </c>
      <c r="AE7">
        <v>63</v>
      </c>
      <c r="AF7">
        <v>14</v>
      </c>
      <c r="AG7">
        <v>115</v>
      </c>
      <c r="AH7">
        <v>272</v>
      </c>
    </row>
    <row r="8" spans="1:34">
      <c r="A8" t="s">
        <v>381</v>
      </c>
      <c r="B8" t="s">
        <v>374</v>
      </c>
      <c r="C8" t="str">
        <f>"320902"</f>
        <v>320902</v>
      </c>
      <c r="D8" t="s">
        <v>380</v>
      </c>
      <c r="E8">
        <v>1</v>
      </c>
      <c r="F8">
        <v>1954</v>
      </c>
      <c r="G8">
        <v>1480</v>
      </c>
      <c r="H8">
        <v>626</v>
      </c>
      <c r="I8">
        <v>853</v>
      </c>
      <c r="J8">
        <v>0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854</v>
      </c>
      <c r="T8">
        <v>0</v>
      </c>
      <c r="U8">
        <v>0</v>
      </c>
      <c r="V8">
        <v>854</v>
      </c>
      <c r="W8">
        <v>21</v>
      </c>
      <c r="X8">
        <v>7</v>
      </c>
      <c r="Y8">
        <v>14</v>
      </c>
      <c r="Z8">
        <v>0</v>
      </c>
      <c r="AA8">
        <v>833</v>
      </c>
      <c r="AB8">
        <v>45</v>
      </c>
      <c r="AC8">
        <v>109</v>
      </c>
      <c r="AD8">
        <v>168</v>
      </c>
      <c r="AE8">
        <v>198</v>
      </c>
      <c r="AF8">
        <v>43</v>
      </c>
      <c r="AG8">
        <v>270</v>
      </c>
      <c r="AH8">
        <v>833</v>
      </c>
    </row>
    <row r="9" spans="1:34">
      <c r="A9" t="s">
        <v>379</v>
      </c>
      <c r="B9" t="s">
        <v>374</v>
      </c>
      <c r="C9" t="str">
        <f>"320902"</f>
        <v>320902</v>
      </c>
      <c r="D9" t="s">
        <v>378</v>
      </c>
      <c r="E9">
        <v>2</v>
      </c>
      <c r="F9">
        <v>2496</v>
      </c>
      <c r="G9">
        <v>1860</v>
      </c>
      <c r="H9">
        <v>463</v>
      </c>
      <c r="I9">
        <v>1397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1397</v>
      </c>
      <c r="T9">
        <v>0</v>
      </c>
      <c r="U9">
        <v>0</v>
      </c>
      <c r="V9">
        <v>1397</v>
      </c>
      <c r="W9">
        <v>40</v>
      </c>
      <c r="X9">
        <v>19</v>
      </c>
      <c r="Y9">
        <v>21</v>
      </c>
      <c r="Z9">
        <v>0</v>
      </c>
      <c r="AA9">
        <v>1357</v>
      </c>
      <c r="AB9">
        <v>76</v>
      </c>
      <c r="AC9">
        <v>105</v>
      </c>
      <c r="AD9">
        <v>213</v>
      </c>
      <c r="AE9">
        <v>322</v>
      </c>
      <c r="AF9">
        <v>69</v>
      </c>
      <c r="AG9">
        <v>572</v>
      </c>
      <c r="AH9">
        <v>1357</v>
      </c>
    </row>
    <row r="10" spans="1:34">
      <c r="A10" t="s">
        <v>377</v>
      </c>
      <c r="B10" t="s">
        <v>374</v>
      </c>
      <c r="C10" t="str">
        <f>"320902"</f>
        <v>320902</v>
      </c>
      <c r="D10" t="s">
        <v>376</v>
      </c>
      <c r="E10">
        <v>3</v>
      </c>
      <c r="F10">
        <v>533</v>
      </c>
      <c r="G10">
        <v>410</v>
      </c>
      <c r="H10">
        <v>230</v>
      </c>
      <c r="I10">
        <v>180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179</v>
      </c>
      <c r="T10">
        <v>0</v>
      </c>
      <c r="U10">
        <v>0</v>
      </c>
      <c r="V10">
        <v>179</v>
      </c>
      <c r="W10">
        <v>9</v>
      </c>
      <c r="X10">
        <v>2</v>
      </c>
      <c r="Y10">
        <v>7</v>
      </c>
      <c r="Z10">
        <v>0</v>
      </c>
      <c r="AA10">
        <v>170</v>
      </c>
      <c r="AB10">
        <v>8</v>
      </c>
      <c r="AC10">
        <v>27</v>
      </c>
      <c r="AD10">
        <v>51</v>
      </c>
      <c r="AE10">
        <v>26</v>
      </c>
      <c r="AF10">
        <v>11</v>
      </c>
      <c r="AG10">
        <v>47</v>
      </c>
      <c r="AH10">
        <v>170</v>
      </c>
    </row>
    <row r="11" spans="1:34">
      <c r="A11" t="s">
        <v>375</v>
      </c>
      <c r="B11" t="s">
        <v>374</v>
      </c>
      <c r="C11" t="str">
        <f>"320902"</f>
        <v>320902</v>
      </c>
      <c r="D11" t="s">
        <v>373</v>
      </c>
      <c r="E11">
        <v>4</v>
      </c>
      <c r="F11">
        <v>41</v>
      </c>
      <c r="G11">
        <v>39</v>
      </c>
      <c r="H11">
        <v>23</v>
      </c>
      <c r="I11">
        <v>16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16</v>
      </c>
      <c r="T11">
        <v>0</v>
      </c>
      <c r="U11">
        <v>0</v>
      </c>
      <c r="V11">
        <v>16</v>
      </c>
      <c r="W11">
        <v>2</v>
      </c>
      <c r="X11">
        <v>0</v>
      </c>
      <c r="Y11">
        <v>2</v>
      </c>
      <c r="Z11">
        <v>0</v>
      </c>
      <c r="AA11">
        <v>14</v>
      </c>
      <c r="AB11">
        <v>0</v>
      </c>
      <c r="AC11">
        <v>3</v>
      </c>
      <c r="AD11">
        <v>1</v>
      </c>
      <c r="AE11">
        <v>0</v>
      </c>
      <c r="AF11">
        <v>0</v>
      </c>
      <c r="AG11">
        <v>10</v>
      </c>
      <c r="AH11">
        <v>14</v>
      </c>
    </row>
    <row r="12" spans="1:34">
      <c r="A12" t="s">
        <v>372</v>
      </c>
      <c r="B12" t="s">
        <v>359</v>
      </c>
      <c r="C12" t="str">
        <f>"320903"</f>
        <v>320903</v>
      </c>
      <c r="D12" t="s">
        <v>371</v>
      </c>
      <c r="E12">
        <v>1</v>
      </c>
      <c r="F12">
        <v>2055</v>
      </c>
      <c r="G12">
        <v>1570</v>
      </c>
      <c r="H12">
        <v>645</v>
      </c>
      <c r="I12">
        <v>925</v>
      </c>
      <c r="J12">
        <v>0</v>
      </c>
      <c r="K12">
        <v>8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925</v>
      </c>
      <c r="T12">
        <v>0</v>
      </c>
      <c r="U12">
        <v>0</v>
      </c>
      <c r="V12">
        <v>925</v>
      </c>
      <c r="W12">
        <v>40</v>
      </c>
      <c r="X12">
        <v>12</v>
      </c>
      <c r="Y12">
        <v>28</v>
      </c>
      <c r="Z12">
        <v>0</v>
      </c>
      <c r="AA12">
        <v>885</v>
      </c>
      <c r="AB12">
        <v>51</v>
      </c>
      <c r="AC12">
        <v>59</v>
      </c>
      <c r="AD12">
        <v>94</v>
      </c>
      <c r="AE12">
        <v>333</v>
      </c>
      <c r="AF12">
        <v>67</v>
      </c>
      <c r="AG12">
        <v>281</v>
      </c>
      <c r="AH12">
        <v>885</v>
      </c>
    </row>
    <row r="13" spans="1:34">
      <c r="A13" t="s">
        <v>370</v>
      </c>
      <c r="B13" t="s">
        <v>359</v>
      </c>
      <c r="C13" t="str">
        <f>"320903"</f>
        <v>320903</v>
      </c>
      <c r="D13" t="s">
        <v>369</v>
      </c>
      <c r="E13">
        <v>2</v>
      </c>
      <c r="F13">
        <v>1324</v>
      </c>
      <c r="G13">
        <v>1000</v>
      </c>
      <c r="H13">
        <v>421</v>
      </c>
      <c r="I13">
        <v>579</v>
      </c>
      <c r="J13">
        <v>0</v>
      </c>
      <c r="K13">
        <v>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579</v>
      </c>
      <c r="T13">
        <v>0</v>
      </c>
      <c r="U13">
        <v>0</v>
      </c>
      <c r="V13">
        <v>579</v>
      </c>
      <c r="W13">
        <v>26</v>
      </c>
      <c r="X13">
        <v>5</v>
      </c>
      <c r="Y13">
        <v>21</v>
      </c>
      <c r="Z13">
        <v>0</v>
      </c>
      <c r="AA13">
        <v>553</v>
      </c>
      <c r="AB13">
        <v>36</v>
      </c>
      <c r="AC13">
        <v>37</v>
      </c>
      <c r="AD13">
        <v>78</v>
      </c>
      <c r="AE13">
        <v>176</v>
      </c>
      <c r="AF13">
        <v>45</v>
      </c>
      <c r="AG13">
        <v>181</v>
      </c>
      <c r="AH13">
        <v>553</v>
      </c>
    </row>
    <row r="14" spans="1:34">
      <c r="A14" t="s">
        <v>368</v>
      </c>
      <c r="B14" t="s">
        <v>359</v>
      </c>
      <c r="C14" t="str">
        <f>"320903"</f>
        <v>320903</v>
      </c>
      <c r="D14" t="s">
        <v>272</v>
      </c>
      <c r="E14">
        <v>3</v>
      </c>
      <c r="F14">
        <v>1214</v>
      </c>
      <c r="G14">
        <v>930</v>
      </c>
      <c r="H14">
        <v>592</v>
      </c>
      <c r="I14">
        <v>338</v>
      </c>
      <c r="J14">
        <v>0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338</v>
      </c>
      <c r="T14">
        <v>0</v>
      </c>
      <c r="U14">
        <v>0</v>
      </c>
      <c r="V14">
        <v>338</v>
      </c>
      <c r="W14">
        <v>9</v>
      </c>
      <c r="X14">
        <v>2</v>
      </c>
      <c r="Y14">
        <v>7</v>
      </c>
      <c r="Z14">
        <v>0</v>
      </c>
      <c r="AA14">
        <v>329</v>
      </c>
      <c r="AB14">
        <v>26</v>
      </c>
      <c r="AC14">
        <v>27</v>
      </c>
      <c r="AD14">
        <v>37</v>
      </c>
      <c r="AE14">
        <v>108</v>
      </c>
      <c r="AF14">
        <v>21</v>
      </c>
      <c r="AG14">
        <v>110</v>
      </c>
      <c r="AH14">
        <v>329</v>
      </c>
    </row>
    <row r="15" spans="1:34">
      <c r="A15" t="s">
        <v>367</v>
      </c>
      <c r="B15" t="s">
        <v>359</v>
      </c>
      <c r="C15" t="str">
        <f>"320903"</f>
        <v>320903</v>
      </c>
      <c r="D15" t="s">
        <v>293</v>
      </c>
      <c r="E15">
        <v>4</v>
      </c>
      <c r="F15">
        <v>406</v>
      </c>
      <c r="G15">
        <v>310</v>
      </c>
      <c r="H15">
        <v>206</v>
      </c>
      <c r="I15">
        <v>104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104</v>
      </c>
      <c r="T15">
        <v>0</v>
      </c>
      <c r="U15">
        <v>0</v>
      </c>
      <c r="V15">
        <v>104</v>
      </c>
      <c r="W15">
        <v>7</v>
      </c>
      <c r="X15">
        <v>0</v>
      </c>
      <c r="Y15">
        <v>7</v>
      </c>
      <c r="Z15">
        <v>0</v>
      </c>
      <c r="AA15">
        <v>97</v>
      </c>
      <c r="AB15">
        <v>9</v>
      </c>
      <c r="AC15">
        <v>3</v>
      </c>
      <c r="AD15">
        <v>12</v>
      </c>
      <c r="AE15">
        <v>32</v>
      </c>
      <c r="AF15">
        <v>7</v>
      </c>
      <c r="AG15">
        <v>34</v>
      </c>
      <c r="AH15">
        <v>97</v>
      </c>
    </row>
    <row r="16" spans="1:34">
      <c r="A16" t="s">
        <v>366</v>
      </c>
      <c r="B16" t="s">
        <v>359</v>
      </c>
      <c r="C16" t="str">
        <f>"320903"</f>
        <v>320903</v>
      </c>
      <c r="D16" t="s">
        <v>125</v>
      </c>
      <c r="E16">
        <v>5</v>
      </c>
      <c r="F16">
        <v>495</v>
      </c>
      <c r="G16">
        <v>380</v>
      </c>
      <c r="H16">
        <v>233</v>
      </c>
      <c r="I16">
        <v>147</v>
      </c>
      <c r="J16">
        <v>0</v>
      </c>
      <c r="K16"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147</v>
      </c>
      <c r="T16">
        <v>0</v>
      </c>
      <c r="U16">
        <v>0</v>
      </c>
      <c r="V16">
        <v>147</v>
      </c>
      <c r="W16">
        <v>3</v>
      </c>
      <c r="X16">
        <v>1</v>
      </c>
      <c r="Y16">
        <v>2</v>
      </c>
      <c r="Z16">
        <v>0</v>
      </c>
      <c r="AA16">
        <v>144</v>
      </c>
      <c r="AB16">
        <v>7</v>
      </c>
      <c r="AC16">
        <v>6</v>
      </c>
      <c r="AD16">
        <v>20</v>
      </c>
      <c r="AE16">
        <v>37</v>
      </c>
      <c r="AF16">
        <v>12</v>
      </c>
      <c r="AG16">
        <v>62</v>
      </c>
      <c r="AH16">
        <v>144</v>
      </c>
    </row>
    <row r="17" spans="1:34">
      <c r="A17" t="s">
        <v>365</v>
      </c>
      <c r="B17" t="s">
        <v>359</v>
      </c>
      <c r="C17" t="str">
        <f>"320903"</f>
        <v>320903</v>
      </c>
      <c r="D17" t="s">
        <v>125</v>
      </c>
      <c r="E17">
        <v>6</v>
      </c>
      <c r="F17">
        <v>526</v>
      </c>
      <c r="G17">
        <v>400</v>
      </c>
      <c r="H17">
        <v>196</v>
      </c>
      <c r="I17">
        <v>204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204</v>
      </c>
      <c r="T17">
        <v>0</v>
      </c>
      <c r="U17">
        <v>0</v>
      </c>
      <c r="V17">
        <v>204</v>
      </c>
      <c r="W17">
        <v>4</v>
      </c>
      <c r="X17">
        <v>0</v>
      </c>
      <c r="Y17">
        <v>4</v>
      </c>
      <c r="Z17">
        <v>0</v>
      </c>
      <c r="AA17">
        <v>200</v>
      </c>
      <c r="AB17">
        <v>11</v>
      </c>
      <c r="AC17">
        <v>16</v>
      </c>
      <c r="AD17">
        <v>32</v>
      </c>
      <c r="AE17">
        <v>59</v>
      </c>
      <c r="AF17">
        <v>19</v>
      </c>
      <c r="AG17">
        <v>63</v>
      </c>
      <c r="AH17">
        <v>200</v>
      </c>
    </row>
    <row r="18" spans="1:34">
      <c r="A18" t="s">
        <v>364</v>
      </c>
      <c r="B18" t="s">
        <v>359</v>
      </c>
      <c r="C18" t="str">
        <f>"320903"</f>
        <v>320903</v>
      </c>
      <c r="D18" t="s">
        <v>197</v>
      </c>
      <c r="E18">
        <v>7</v>
      </c>
      <c r="F18">
        <v>651</v>
      </c>
      <c r="G18">
        <v>500</v>
      </c>
      <c r="H18">
        <v>354</v>
      </c>
      <c r="I18">
        <v>146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146</v>
      </c>
      <c r="T18">
        <v>0</v>
      </c>
      <c r="U18">
        <v>0</v>
      </c>
      <c r="V18">
        <v>146</v>
      </c>
      <c r="W18">
        <v>7</v>
      </c>
      <c r="X18">
        <v>0</v>
      </c>
      <c r="Y18">
        <v>7</v>
      </c>
      <c r="Z18">
        <v>0</v>
      </c>
      <c r="AA18">
        <v>139</v>
      </c>
      <c r="AB18">
        <v>11</v>
      </c>
      <c r="AC18">
        <v>11</v>
      </c>
      <c r="AD18">
        <v>26</v>
      </c>
      <c r="AE18">
        <v>28</v>
      </c>
      <c r="AF18">
        <v>7</v>
      </c>
      <c r="AG18">
        <v>56</v>
      </c>
      <c r="AH18">
        <v>139</v>
      </c>
    </row>
    <row r="19" spans="1:34">
      <c r="A19" t="s">
        <v>363</v>
      </c>
      <c r="B19" t="s">
        <v>359</v>
      </c>
      <c r="C19" t="str">
        <f>"320903"</f>
        <v>320903</v>
      </c>
      <c r="D19" t="s">
        <v>362</v>
      </c>
      <c r="E19">
        <v>8</v>
      </c>
      <c r="F19">
        <v>431</v>
      </c>
      <c r="G19">
        <v>330</v>
      </c>
      <c r="H19">
        <v>194</v>
      </c>
      <c r="I19">
        <v>136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136</v>
      </c>
      <c r="T19">
        <v>0</v>
      </c>
      <c r="U19">
        <v>0</v>
      </c>
      <c r="V19">
        <v>136</v>
      </c>
      <c r="W19">
        <v>5</v>
      </c>
      <c r="X19">
        <v>1</v>
      </c>
      <c r="Y19">
        <v>4</v>
      </c>
      <c r="Z19">
        <v>0</v>
      </c>
      <c r="AA19">
        <v>131</v>
      </c>
      <c r="AB19">
        <v>8</v>
      </c>
      <c r="AC19">
        <v>15</v>
      </c>
      <c r="AD19">
        <v>20</v>
      </c>
      <c r="AE19">
        <v>24</v>
      </c>
      <c r="AF19">
        <v>15</v>
      </c>
      <c r="AG19">
        <v>49</v>
      </c>
      <c r="AH19">
        <v>131</v>
      </c>
    </row>
    <row r="20" spans="1:34">
      <c r="A20" t="s">
        <v>361</v>
      </c>
      <c r="B20" t="s">
        <v>359</v>
      </c>
      <c r="C20" t="str">
        <f>"320903"</f>
        <v>320903</v>
      </c>
      <c r="D20" t="s">
        <v>293</v>
      </c>
      <c r="E20">
        <v>9</v>
      </c>
      <c r="F20">
        <v>324</v>
      </c>
      <c r="G20">
        <v>250</v>
      </c>
      <c r="H20">
        <v>173</v>
      </c>
      <c r="I20">
        <v>77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77</v>
      </c>
      <c r="T20">
        <v>0</v>
      </c>
      <c r="U20">
        <v>0</v>
      </c>
      <c r="V20">
        <v>77</v>
      </c>
      <c r="W20">
        <v>3</v>
      </c>
      <c r="X20">
        <v>0</v>
      </c>
      <c r="Y20">
        <v>3</v>
      </c>
      <c r="Z20">
        <v>0</v>
      </c>
      <c r="AA20">
        <v>74</v>
      </c>
      <c r="AB20">
        <v>4</v>
      </c>
      <c r="AC20">
        <v>7</v>
      </c>
      <c r="AD20">
        <v>8</v>
      </c>
      <c r="AE20">
        <v>22</v>
      </c>
      <c r="AF20">
        <v>5</v>
      </c>
      <c r="AG20">
        <v>28</v>
      </c>
      <c r="AH20">
        <v>74</v>
      </c>
    </row>
    <row r="21" spans="1:34">
      <c r="A21" t="s">
        <v>360</v>
      </c>
      <c r="B21" t="s">
        <v>359</v>
      </c>
      <c r="C21" t="str">
        <f>"320903"</f>
        <v>320903</v>
      </c>
      <c r="D21" t="s">
        <v>358</v>
      </c>
      <c r="E21">
        <v>10</v>
      </c>
      <c r="F21">
        <v>162</v>
      </c>
      <c r="G21">
        <v>130</v>
      </c>
      <c r="H21">
        <v>59</v>
      </c>
      <c r="I21">
        <v>71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71</v>
      </c>
      <c r="T21">
        <v>0</v>
      </c>
      <c r="U21">
        <v>0</v>
      </c>
      <c r="V21">
        <v>71</v>
      </c>
      <c r="W21">
        <v>3</v>
      </c>
      <c r="X21">
        <v>1</v>
      </c>
      <c r="Y21">
        <v>1</v>
      </c>
      <c r="Z21">
        <v>0</v>
      </c>
      <c r="AA21">
        <v>68</v>
      </c>
      <c r="AB21">
        <v>1</v>
      </c>
      <c r="AC21">
        <v>5</v>
      </c>
      <c r="AD21">
        <v>3</v>
      </c>
      <c r="AE21">
        <v>6</v>
      </c>
      <c r="AF21">
        <v>10</v>
      </c>
      <c r="AG21">
        <v>43</v>
      </c>
      <c r="AH21">
        <v>68</v>
      </c>
    </row>
    <row r="22" spans="1:34">
      <c r="A22" t="s">
        <v>357</v>
      </c>
      <c r="B22" t="s">
        <v>347</v>
      </c>
      <c r="C22" t="str">
        <f>"320904"</f>
        <v>320904</v>
      </c>
      <c r="D22" t="s">
        <v>356</v>
      </c>
      <c r="E22">
        <v>1</v>
      </c>
      <c r="F22">
        <v>774</v>
      </c>
      <c r="G22">
        <v>590</v>
      </c>
      <c r="H22">
        <v>233</v>
      </c>
      <c r="I22">
        <v>357</v>
      </c>
      <c r="J22">
        <v>0</v>
      </c>
      <c r="K22">
        <v>3</v>
      </c>
      <c r="L22">
        <v>3</v>
      </c>
      <c r="M22">
        <v>3</v>
      </c>
      <c r="N22">
        <v>0</v>
      </c>
      <c r="O22">
        <v>0</v>
      </c>
      <c r="P22">
        <v>0</v>
      </c>
      <c r="Q22">
        <v>0</v>
      </c>
      <c r="R22">
        <v>3</v>
      </c>
      <c r="S22">
        <v>360</v>
      </c>
      <c r="T22">
        <v>3</v>
      </c>
      <c r="U22">
        <v>0</v>
      </c>
      <c r="V22">
        <v>360</v>
      </c>
      <c r="W22">
        <v>11</v>
      </c>
      <c r="X22">
        <v>3</v>
      </c>
      <c r="Y22">
        <v>8</v>
      </c>
      <c r="Z22">
        <v>0</v>
      </c>
      <c r="AA22">
        <v>349</v>
      </c>
      <c r="AB22">
        <v>24</v>
      </c>
      <c r="AC22">
        <v>25</v>
      </c>
      <c r="AD22">
        <v>47</v>
      </c>
      <c r="AE22">
        <v>94</v>
      </c>
      <c r="AF22">
        <v>42</v>
      </c>
      <c r="AG22">
        <v>117</v>
      </c>
      <c r="AH22">
        <v>349</v>
      </c>
    </row>
    <row r="23" spans="1:34">
      <c r="A23" t="s">
        <v>355</v>
      </c>
      <c r="B23" t="s">
        <v>347</v>
      </c>
      <c r="C23" t="str">
        <f>"320904"</f>
        <v>320904</v>
      </c>
      <c r="D23" t="s">
        <v>125</v>
      </c>
      <c r="E23">
        <v>2</v>
      </c>
      <c r="F23">
        <v>1515</v>
      </c>
      <c r="G23">
        <v>1150</v>
      </c>
      <c r="H23">
        <v>422</v>
      </c>
      <c r="I23">
        <v>728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728</v>
      </c>
      <c r="T23">
        <v>0</v>
      </c>
      <c r="U23">
        <v>0</v>
      </c>
      <c r="V23">
        <v>728</v>
      </c>
      <c r="W23">
        <v>23</v>
      </c>
      <c r="X23">
        <v>1</v>
      </c>
      <c r="Y23">
        <v>17</v>
      </c>
      <c r="Z23">
        <v>0</v>
      </c>
      <c r="AA23">
        <v>705</v>
      </c>
      <c r="AB23">
        <v>49</v>
      </c>
      <c r="AC23">
        <v>35</v>
      </c>
      <c r="AD23">
        <v>159</v>
      </c>
      <c r="AE23">
        <v>117</v>
      </c>
      <c r="AF23">
        <v>53</v>
      </c>
      <c r="AG23">
        <v>292</v>
      </c>
      <c r="AH23">
        <v>705</v>
      </c>
    </row>
    <row r="24" spans="1:34">
      <c r="A24" t="s">
        <v>354</v>
      </c>
      <c r="B24" t="s">
        <v>347</v>
      </c>
      <c r="C24" t="str">
        <f>"320904"</f>
        <v>320904</v>
      </c>
      <c r="D24" t="s">
        <v>315</v>
      </c>
      <c r="E24">
        <v>3</v>
      </c>
      <c r="F24">
        <v>927</v>
      </c>
      <c r="G24">
        <v>710</v>
      </c>
      <c r="H24">
        <v>300</v>
      </c>
      <c r="I24">
        <v>410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410</v>
      </c>
      <c r="T24">
        <v>0</v>
      </c>
      <c r="U24">
        <v>0</v>
      </c>
      <c r="V24">
        <v>410</v>
      </c>
      <c r="W24">
        <v>14</v>
      </c>
      <c r="X24">
        <v>3</v>
      </c>
      <c r="Y24">
        <v>8</v>
      </c>
      <c r="Z24">
        <v>0</v>
      </c>
      <c r="AA24">
        <v>396</v>
      </c>
      <c r="AB24">
        <v>29</v>
      </c>
      <c r="AC24">
        <v>34</v>
      </c>
      <c r="AD24">
        <v>54</v>
      </c>
      <c r="AE24">
        <v>91</v>
      </c>
      <c r="AF24">
        <v>42</v>
      </c>
      <c r="AG24">
        <v>146</v>
      </c>
      <c r="AH24">
        <v>396</v>
      </c>
    </row>
    <row r="25" spans="1:34">
      <c r="A25" t="s">
        <v>353</v>
      </c>
      <c r="B25" t="s">
        <v>347</v>
      </c>
      <c r="C25" t="str">
        <f>"320904"</f>
        <v>320904</v>
      </c>
      <c r="D25" t="s">
        <v>352</v>
      </c>
      <c r="E25">
        <v>4</v>
      </c>
      <c r="F25">
        <v>439</v>
      </c>
      <c r="G25">
        <v>340</v>
      </c>
      <c r="H25">
        <v>192</v>
      </c>
      <c r="I25">
        <v>148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148</v>
      </c>
      <c r="T25">
        <v>0</v>
      </c>
      <c r="U25">
        <v>0</v>
      </c>
      <c r="V25">
        <v>148</v>
      </c>
      <c r="W25">
        <v>1</v>
      </c>
      <c r="X25">
        <v>0</v>
      </c>
      <c r="Y25">
        <v>1</v>
      </c>
      <c r="Z25">
        <v>0</v>
      </c>
      <c r="AA25">
        <v>147</v>
      </c>
      <c r="AB25">
        <v>10</v>
      </c>
      <c r="AC25">
        <v>11</v>
      </c>
      <c r="AD25">
        <v>19</v>
      </c>
      <c r="AE25">
        <v>38</v>
      </c>
      <c r="AF25">
        <v>20</v>
      </c>
      <c r="AG25">
        <v>49</v>
      </c>
      <c r="AH25">
        <v>147</v>
      </c>
    </row>
    <row r="26" spans="1:34">
      <c r="A26" t="s">
        <v>351</v>
      </c>
      <c r="B26" t="s">
        <v>347</v>
      </c>
      <c r="C26" t="str">
        <f>"320904"</f>
        <v>320904</v>
      </c>
      <c r="D26" t="s">
        <v>346</v>
      </c>
      <c r="E26">
        <v>5</v>
      </c>
      <c r="F26">
        <v>767</v>
      </c>
      <c r="G26">
        <v>580</v>
      </c>
      <c r="H26">
        <v>133</v>
      </c>
      <c r="I26">
        <v>447</v>
      </c>
      <c r="J26">
        <v>0</v>
      </c>
      <c r="K26">
        <v>10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447</v>
      </c>
      <c r="T26">
        <v>0</v>
      </c>
      <c r="U26">
        <v>0</v>
      </c>
      <c r="V26">
        <v>447</v>
      </c>
      <c r="W26">
        <v>13</v>
      </c>
      <c r="X26">
        <v>6</v>
      </c>
      <c r="Y26">
        <v>7</v>
      </c>
      <c r="Z26">
        <v>0</v>
      </c>
      <c r="AA26">
        <v>434</v>
      </c>
      <c r="AB26">
        <v>34</v>
      </c>
      <c r="AC26">
        <v>16</v>
      </c>
      <c r="AD26">
        <v>53</v>
      </c>
      <c r="AE26">
        <v>122</v>
      </c>
      <c r="AF26">
        <v>30</v>
      </c>
      <c r="AG26">
        <v>179</v>
      </c>
      <c r="AH26">
        <v>434</v>
      </c>
    </row>
    <row r="27" spans="1:34">
      <c r="A27" t="s">
        <v>350</v>
      </c>
      <c r="B27" t="s">
        <v>347</v>
      </c>
      <c r="C27" t="str">
        <f>"320904"</f>
        <v>320904</v>
      </c>
      <c r="D27" t="s">
        <v>346</v>
      </c>
      <c r="E27">
        <v>6</v>
      </c>
      <c r="F27">
        <v>229</v>
      </c>
      <c r="G27">
        <v>180</v>
      </c>
      <c r="H27">
        <v>89</v>
      </c>
      <c r="I27">
        <v>91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91</v>
      </c>
      <c r="T27">
        <v>0</v>
      </c>
      <c r="U27">
        <v>0</v>
      </c>
      <c r="V27">
        <v>91</v>
      </c>
      <c r="W27">
        <v>0</v>
      </c>
      <c r="X27">
        <v>0</v>
      </c>
      <c r="Y27">
        <v>0</v>
      </c>
      <c r="Z27">
        <v>0</v>
      </c>
      <c r="AA27">
        <v>91</v>
      </c>
      <c r="AB27">
        <v>5</v>
      </c>
      <c r="AC27">
        <v>7</v>
      </c>
      <c r="AD27">
        <v>6</v>
      </c>
      <c r="AE27">
        <v>25</v>
      </c>
      <c r="AF27">
        <v>16</v>
      </c>
      <c r="AG27">
        <v>32</v>
      </c>
      <c r="AH27">
        <v>91</v>
      </c>
    </row>
    <row r="28" spans="1:34">
      <c r="A28" t="s">
        <v>349</v>
      </c>
      <c r="B28" t="s">
        <v>347</v>
      </c>
      <c r="C28" t="str">
        <f>"320904"</f>
        <v>320904</v>
      </c>
      <c r="D28" t="s">
        <v>346</v>
      </c>
      <c r="E28">
        <v>7</v>
      </c>
      <c r="F28">
        <v>303</v>
      </c>
      <c r="G28">
        <v>230</v>
      </c>
      <c r="H28">
        <v>142</v>
      </c>
      <c r="I28">
        <v>88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88</v>
      </c>
      <c r="T28">
        <v>0</v>
      </c>
      <c r="U28">
        <v>0</v>
      </c>
      <c r="V28">
        <v>88</v>
      </c>
      <c r="W28">
        <v>1</v>
      </c>
      <c r="X28">
        <v>0</v>
      </c>
      <c r="Y28">
        <v>1</v>
      </c>
      <c r="Z28">
        <v>0</v>
      </c>
      <c r="AA28">
        <v>87</v>
      </c>
      <c r="AB28">
        <v>7</v>
      </c>
      <c r="AC28">
        <v>5</v>
      </c>
      <c r="AD28">
        <v>10</v>
      </c>
      <c r="AE28">
        <v>19</v>
      </c>
      <c r="AF28">
        <v>18</v>
      </c>
      <c r="AG28">
        <v>28</v>
      </c>
      <c r="AH28">
        <v>87</v>
      </c>
    </row>
    <row r="29" spans="1:34">
      <c r="A29" t="s">
        <v>348</v>
      </c>
      <c r="B29" t="s">
        <v>347</v>
      </c>
      <c r="C29" t="str">
        <f>"320904"</f>
        <v>320904</v>
      </c>
      <c r="D29" t="s">
        <v>346</v>
      </c>
      <c r="E29">
        <v>8</v>
      </c>
      <c r="F29">
        <v>291</v>
      </c>
      <c r="G29">
        <v>220</v>
      </c>
      <c r="H29">
        <v>66</v>
      </c>
      <c r="I29">
        <v>154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154</v>
      </c>
      <c r="T29">
        <v>0</v>
      </c>
      <c r="U29">
        <v>0</v>
      </c>
      <c r="V29">
        <v>154</v>
      </c>
      <c r="W29">
        <v>2</v>
      </c>
      <c r="X29">
        <v>0</v>
      </c>
      <c r="Y29">
        <v>2</v>
      </c>
      <c r="Z29">
        <v>0</v>
      </c>
      <c r="AA29">
        <v>152</v>
      </c>
      <c r="AB29">
        <v>10</v>
      </c>
      <c r="AC29">
        <v>12</v>
      </c>
      <c r="AD29">
        <v>23</v>
      </c>
      <c r="AE29">
        <v>37</v>
      </c>
      <c r="AF29">
        <v>13</v>
      </c>
      <c r="AG29">
        <v>57</v>
      </c>
      <c r="AH29">
        <v>152</v>
      </c>
    </row>
    <row r="30" spans="1:34">
      <c r="A30" t="s">
        <v>345</v>
      </c>
      <c r="B30" t="s">
        <v>334</v>
      </c>
      <c r="C30" t="str">
        <f>"320905"</f>
        <v>320905</v>
      </c>
      <c r="D30" t="s">
        <v>344</v>
      </c>
      <c r="E30">
        <v>1</v>
      </c>
      <c r="F30">
        <v>1084</v>
      </c>
      <c r="G30">
        <v>800</v>
      </c>
      <c r="H30">
        <v>278</v>
      </c>
      <c r="I30">
        <v>522</v>
      </c>
      <c r="J30">
        <v>0</v>
      </c>
      <c r="K30">
        <v>48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521</v>
      </c>
      <c r="T30">
        <v>0</v>
      </c>
      <c r="U30">
        <v>0</v>
      </c>
      <c r="V30">
        <v>521</v>
      </c>
      <c r="W30">
        <v>16</v>
      </c>
      <c r="X30">
        <v>0</v>
      </c>
      <c r="Y30">
        <v>9</v>
      </c>
      <c r="Z30">
        <v>0</v>
      </c>
      <c r="AA30">
        <v>505</v>
      </c>
      <c r="AB30">
        <v>41</v>
      </c>
      <c r="AC30">
        <v>41</v>
      </c>
      <c r="AD30">
        <v>67</v>
      </c>
      <c r="AE30">
        <v>165</v>
      </c>
      <c r="AF30">
        <v>23</v>
      </c>
      <c r="AG30">
        <v>168</v>
      </c>
      <c r="AH30">
        <v>505</v>
      </c>
    </row>
    <row r="31" spans="1:34">
      <c r="A31" t="s">
        <v>343</v>
      </c>
      <c r="B31" t="s">
        <v>334</v>
      </c>
      <c r="C31" t="str">
        <f>"320905"</f>
        <v>320905</v>
      </c>
      <c r="D31" t="s">
        <v>342</v>
      </c>
      <c r="E31">
        <v>2</v>
      </c>
      <c r="F31">
        <v>1050</v>
      </c>
      <c r="G31">
        <v>790</v>
      </c>
      <c r="H31">
        <v>203</v>
      </c>
      <c r="I31">
        <v>586</v>
      </c>
      <c r="J31">
        <v>1</v>
      </c>
      <c r="K31">
        <v>16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586</v>
      </c>
      <c r="T31">
        <v>0</v>
      </c>
      <c r="U31">
        <v>0</v>
      </c>
      <c r="V31">
        <v>586</v>
      </c>
      <c r="W31">
        <v>15</v>
      </c>
      <c r="X31">
        <v>0</v>
      </c>
      <c r="Y31">
        <v>15</v>
      </c>
      <c r="Z31">
        <v>0</v>
      </c>
      <c r="AA31">
        <v>571</v>
      </c>
      <c r="AB31">
        <v>47</v>
      </c>
      <c r="AC31">
        <v>38</v>
      </c>
      <c r="AD31">
        <v>89</v>
      </c>
      <c r="AE31">
        <v>165</v>
      </c>
      <c r="AF31">
        <v>30</v>
      </c>
      <c r="AG31">
        <v>202</v>
      </c>
      <c r="AH31">
        <v>571</v>
      </c>
    </row>
    <row r="32" spans="1:34">
      <c r="A32" t="s">
        <v>341</v>
      </c>
      <c r="B32" t="s">
        <v>334</v>
      </c>
      <c r="C32" t="str">
        <f>"320905"</f>
        <v>320905</v>
      </c>
      <c r="D32" t="s">
        <v>340</v>
      </c>
      <c r="E32">
        <v>3</v>
      </c>
      <c r="F32">
        <v>378</v>
      </c>
      <c r="G32">
        <v>290</v>
      </c>
      <c r="H32">
        <v>135</v>
      </c>
      <c r="I32">
        <v>155</v>
      </c>
      <c r="J32">
        <v>0</v>
      </c>
      <c r="K32">
        <v>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155</v>
      </c>
      <c r="T32">
        <v>0</v>
      </c>
      <c r="U32">
        <v>0</v>
      </c>
      <c r="V32">
        <v>155</v>
      </c>
      <c r="W32">
        <v>4</v>
      </c>
      <c r="X32">
        <v>1</v>
      </c>
      <c r="Y32">
        <v>3</v>
      </c>
      <c r="Z32">
        <v>0</v>
      </c>
      <c r="AA32">
        <v>151</v>
      </c>
      <c r="AB32">
        <v>16</v>
      </c>
      <c r="AC32">
        <v>13</v>
      </c>
      <c r="AD32">
        <v>18</v>
      </c>
      <c r="AE32">
        <v>72</v>
      </c>
      <c r="AF32">
        <v>8</v>
      </c>
      <c r="AG32">
        <v>24</v>
      </c>
      <c r="AH32">
        <v>151</v>
      </c>
    </row>
    <row r="33" spans="1:34">
      <c r="A33" t="s">
        <v>339</v>
      </c>
      <c r="B33" t="s">
        <v>334</v>
      </c>
      <c r="C33" t="str">
        <f>"320905"</f>
        <v>320905</v>
      </c>
      <c r="D33" t="s">
        <v>338</v>
      </c>
      <c r="E33">
        <v>4</v>
      </c>
      <c r="F33">
        <v>835</v>
      </c>
      <c r="G33">
        <v>570</v>
      </c>
      <c r="H33">
        <v>95</v>
      </c>
      <c r="I33">
        <v>475</v>
      </c>
      <c r="J33">
        <v>0</v>
      </c>
      <c r="K33">
        <v>85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475</v>
      </c>
      <c r="T33">
        <v>0</v>
      </c>
      <c r="U33">
        <v>0</v>
      </c>
      <c r="V33">
        <v>475</v>
      </c>
      <c r="W33">
        <v>13</v>
      </c>
      <c r="X33">
        <v>4</v>
      </c>
      <c r="Y33">
        <v>9</v>
      </c>
      <c r="Z33">
        <v>0</v>
      </c>
      <c r="AA33">
        <v>462</v>
      </c>
      <c r="AB33">
        <v>32</v>
      </c>
      <c r="AC33">
        <v>34</v>
      </c>
      <c r="AD33">
        <v>63</v>
      </c>
      <c r="AE33">
        <v>165</v>
      </c>
      <c r="AF33">
        <v>25</v>
      </c>
      <c r="AG33">
        <v>143</v>
      </c>
      <c r="AH33">
        <v>462</v>
      </c>
    </row>
    <row r="34" spans="1:34">
      <c r="A34" t="s">
        <v>337</v>
      </c>
      <c r="B34" t="s">
        <v>334</v>
      </c>
      <c r="C34" t="str">
        <f>"320905"</f>
        <v>320905</v>
      </c>
      <c r="D34" t="s">
        <v>336</v>
      </c>
      <c r="E34">
        <v>5</v>
      </c>
      <c r="F34">
        <v>890</v>
      </c>
      <c r="G34">
        <v>660</v>
      </c>
      <c r="H34">
        <v>178</v>
      </c>
      <c r="I34">
        <v>482</v>
      </c>
      <c r="J34">
        <v>0</v>
      </c>
      <c r="K34">
        <v>34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482</v>
      </c>
      <c r="T34">
        <v>0</v>
      </c>
      <c r="U34">
        <v>0</v>
      </c>
      <c r="V34">
        <v>482</v>
      </c>
      <c r="W34">
        <v>18</v>
      </c>
      <c r="X34">
        <v>6</v>
      </c>
      <c r="Y34">
        <v>12</v>
      </c>
      <c r="Z34">
        <v>0</v>
      </c>
      <c r="AA34">
        <v>464</v>
      </c>
      <c r="AB34">
        <v>29</v>
      </c>
      <c r="AC34">
        <v>28</v>
      </c>
      <c r="AD34">
        <v>66</v>
      </c>
      <c r="AE34">
        <v>131</v>
      </c>
      <c r="AF34">
        <v>30</v>
      </c>
      <c r="AG34">
        <v>180</v>
      </c>
      <c r="AH34">
        <v>464</v>
      </c>
    </row>
    <row r="35" spans="1:34">
      <c r="A35" t="s">
        <v>335</v>
      </c>
      <c r="B35" t="s">
        <v>334</v>
      </c>
      <c r="C35" t="str">
        <f>"320905"</f>
        <v>320905</v>
      </c>
      <c r="D35" t="s">
        <v>333</v>
      </c>
      <c r="E35">
        <v>6</v>
      </c>
      <c r="F35">
        <v>49</v>
      </c>
      <c r="G35">
        <v>50</v>
      </c>
      <c r="H35">
        <v>20</v>
      </c>
      <c r="I35">
        <v>30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30</v>
      </c>
      <c r="T35">
        <v>0</v>
      </c>
      <c r="U35">
        <v>0</v>
      </c>
      <c r="V35">
        <v>30</v>
      </c>
      <c r="W35">
        <v>2</v>
      </c>
      <c r="X35">
        <v>1</v>
      </c>
      <c r="Y35">
        <v>1</v>
      </c>
      <c r="Z35">
        <v>0</v>
      </c>
      <c r="AA35">
        <v>28</v>
      </c>
      <c r="AB35">
        <v>6</v>
      </c>
      <c r="AC35">
        <v>5</v>
      </c>
      <c r="AD35">
        <v>4</v>
      </c>
      <c r="AE35">
        <v>5</v>
      </c>
      <c r="AF35">
        <v>4</v>
      </c>
      <c r="AG35">
        <v>4</v>
      </c>
      <c r="AH35">
        <v>28</v>
      </c>
    </row>
    <row r="36" spans="1:34">
      <c r="A36" t="s">
        <v>332</v>
      </c>
      <c r="B36" t="s">
        <v>319</v>
      </c>
      <c r="C36" t="str">
        <f>"320906"</f>
        <v>320906</v>
      </c>
      <c r="D36" t="s">
        <v>331</v>
      </c>
      <c r="E36">
        <v>1</v>
      </c>
      <c r="F36">
        <v>1473</v>
      </c>
      <c r="G36">
        <v>1110</v>
      </c>
      <c r="H36">
        <v>430</v>
      </c>
      <c r="I36">
        <v>680</v>
      </c>
      <c r="J36">
        <v>0</v>
      </c>
      <c r="K36">
        <v>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680</v>
      </c>
      <c r="T36">
        <v>0</v>
      </c>
      <c r="U36">
        <v>0</v>
      </c>
      <c r="V36">
        <v>680</v>
      </c>
      <c r="W36">
        <v>16</v>
      </c>
      <c r="X36">
        <v>13</v>
      </c>
      <c r="Y36">
        <v>0</v>
      </c>
      <c r="Z36">
        <v>0</v>
      </c>
      <c r="AA36">
        <v>664</v>
      </c>
      <c r="AB36">
        <v>30</v>
      </c>
      <c r="AC36">
        <v>47</v>
      </c>
      <c r="AD36">
        <v>91</v>
      </c>
      <c r="AE36">
        <v>175</v>
      </c>
      <c r="AF36">
        <v>33</v>
      </c>
      <c r="AG36">
        <v>288</v>
      </c>
      <c r="AH36">
        <v>664</v>
      </c>
    </row>
    <row r="37" spans="1:34">
      <c r="A37" t="s">
        <v>330</v>
      </c>
      <c r="B37" t="s">
        <v>319</v>
      </c>
      <c r="C37" t="str">
        <f>"320906"</f>
        <v>320906</v>
      </c>
      <c r="D37" t="s">
        <v>329</v>
      </c>
      <c r="E37">
        <v>2</v>
      </c>
      <c r="F37">
        <v>921</v>
      </c>
      <c r="G37">
        <v>707</v>
      </c>
      <c r="H37">
        <v>295</v>
      </c>
      <c r="I37">
        <v>412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412</v>
      </c>
      <c r="T37">
        <v>0</v>
      </c>
      <c r="U37">
        <v>0</v>
      </c>
      <c r="V37">
        <v>412</v>
      </c>
      <c r="W37">
        <v>16</v>
      </c>
      <c r="X37">
        <v>4</v>
      </c>
      <c r="Y37">
        <v>11</v>
      </c>
      <c r="Z37">
        <v>0</v>
      </c>
      <c r="AA37">
        <v>396</v>
      </c>
      <c r="AB37">
        <v>28</v>
      </c>
      <c r="AC37">
        <v>28</v>
      </c>
      <c r="AD37">
        <v>46</v>
      </c>
      <c r="AE37">
        <v>110</v>
      </c>
      <c r="AF37">
        <v>19</v>
      </c>
      <c r="AG37">
        <v>165</v>
      </c>
      <c r="AH37">
        <v>396</v>
      </c>
    </row>
    <row r="38" spans="1:34">
      <c r="A38" t="s">
        <v>328</v>
      </c>
      <c r="B38" t="s">
        <v>319</v>
      </c>
      <c r="C38" t="str">
        <f>"320906"</f>
        <v>320906</v>
      </c>
      <c r="D38" t="s">
        <v>327</v>
      </c>
      <c r="E38">
        <v>3</v>
      </c>
      <c r="F38">
        <v>391</v>
      </c>
      <c r="G38">
        <v>299</v>
      </c>
      <c r="H38">
        <v>190</v>
      </c>
      <c r="I38">
        <v>109</v>
      </c>
      <c r="J38">
        <v>1</v>
      </c>
      <c r="K38">
        <v>0</v>
      </c>
      <c r="L38">
        <v>4</v>
      </c>
      <c r="M38">
        <v>4</v>
      </c>
      <c r="N38">
        <v>0</v>
      </c>
      <c r="O38">
        <v>0</v>
      </c>
      <c r="P38">
        <v>0</v>
      </c>
      <c r="Q38">
        <v>0</v>
      </c>
      <c r="R38">
        <v>4</v>
      </c>
      <c r="S38">
        <v>113</v>
      </c>
      <c r="T38">
        <v>4</v>
      </c>
      <c r="U38">
        <v>0</v>
      </c>
      <c r="V38">
        <v>113</v>
      </c>
      <c r="W38">
        <v>7</v>
      </c>
      <c r="X38">
        <v>1</v>
      </c>
      <c r="Y38">
        <v>4</v>
      </c>
      <c r="Z38">
        <v>0</v>
      </c>
      <c r="AA38">
        <v>106</v>
      </c>
      <c r="AB38">
        <v>10</v>
      </c>
      <c r="AC38">
        <v>19</v>
      </c>
      <c r="AD38">
        <v>8</v>
      </c>
      <c r="AE38">
        <v>24</v>
      </c>
      <c r="AF38">
        <v>9</v>
      </c>
      <c r="AG38">
        <v>36</v>
      </c>
      <c r="AH38">
        <v>106</v>
      </c>
    </row>
    <row r="39" spans="1:34">
      <c r="A39" t="s">
        <v>326</v>
      </c>
      <c r="B39" t="s">
        <v>319</v>
      </c>
      <c r="C39" t="str">
        <f>"320906"</f>
        <v>320906</v>
      </c>
      <c r="D39" t="s">
        <v>325</v>
      </c>
      <c r="E39">
        <v>4</v>
      </c>
      <c r="F39">
        <v>1326</v>
      </c>
      <c r="G39">
        <v>1010</v>
      </c>
      <c r="H39">
        <v>724</v>
      </c>
      <c r="I39">
        <v>286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286</v>
      </c>
      <c r="T39">
        <v>0</v>
      </c>
      <c r="U39">
        <v>0</v>
      </c>
      <c r="V39">
        <v>286</v>
      </c>
      <c r="W39">
        <v>9</v>
      </c>
      <c r="X39">
        <v>1</v>
      </c>
      <c r="Y39">
        <v>8</v>
      </c>
      <c r="Z39">
        <v>0</v>
      </c>
      <c r="AA39">
        <v>277</v>
      </c>
      <c r="AB39">
        <v>14</v>
      </c>
      <c r="AC39">
        <v>28</v>
      </c>
      <c r="AD39">
        <v>27</v>
      </c>
      <c r="AE39">
        <v>74</v>
      </c>
      <c r="AF39">
        <v>19</v>
      </c>
      <c r="AG39">
        <v>115</v>
      </c>
      <c r="AH39">
        <v>277</v>
      </c>
    </row>
    <row r="40" spans="1:34">
      <c r="A40" t="s">
        <v>324</v>
      </c>
      <c r="B40" t="s">
        <v>319</v>
      </c>
      <c r="C40" t="str">
        <f>"320906"</f>
        <v>320906</v>
      </c>
      <c r="D40" t="s">
        <v>156</v>
      </c>
      <c r="E40">
        <v>5</v>
      </c>
      <c r="F40">
        <v>899</v>
      </c>
      <c r="G40">
        <v>680</v>
      </c>
      <c r="H40">
        <v>373</v>
      </c>
      <c r="I40">
        <v>307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307</v>
      </c>
      <c r="T40">
        <v>0</v>
      </c>
      <c r="U40">
        <v>0</v>
      </c>
      <c r="V40">
        <v>307</v>
      </c>
      <c r="W40">
        <v>15</v>
      </c>
      <c r="X40">
        <v>4</v>
      </c>
      <c r="Y40">
        <v>11</v>
      </c>
      <c r="Z40">
        <v>0</v>
      </c>
      <c r="AA40">
        <v>292</v>
      </c>
      <c r="AB40">
        <v>32</v>
      </c>
      <c r="AC40">
        <v>19</v>
      </c>
      <c r="AD40">
        <v>39</v>
      </c>
      <c r="AE40">
        <v>80</v>
      </c>
      <c r="AF40">
        <v>10</v>
      </c>
      <c r="AG40">
        <v>112</v>
      </c>
      <c r="AH40">
        <v>292</v>
      </c>
    </row>
    <row r="41" spans="1:34">
      <c r="A41" t="s">
        <v>323</v>
      </c>
      <c r="B41" t="s">
        <v>319</v>
      </c>
      <c r="C41" t="str">
        <f>"320906"</f>
        <v>320906</v>
      </c>
      <c r="D41" t="s">
        <v>156</v>
      </c>
      <c r="E41">
        <v>6</v>
      </c>
      <c r="F41">
        <v>625</v>
      </c>
      <c r="G41">
        <v>480</v>
      </c>
      <c r="H41">
        <v>287</v>
      </c>
      <c r="I41">
        <v>193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193</v>
      </c>
      <c r="T41">
        <v>0</v>
      </c>
      <c r="U41">
        <v>0</v>
      </c>
      <c r="V41">
        <v>193</v>
      </c>
      <c r="W41">
        <v>5</v>
      </c>
      <c r="X41">
        <v>0</v>
      </c>
      <c r="Y41">
        <v>5</v>
      </c>
      <c r="Z41">
        <v>0</v>
      </c>
      <c r="AA41">
        <v>188</v>
      </c>
      <c r="AB41">
        <v>16</v>
      </c>
      <c r="AC41">
        <v>8</v>
      </c>
      <c r="AD41">
        <v>16</v>
      </c>
      <c r="AE41">
        <v>70</v>
      </c>
      <c r="AF41">
        <v>7</v>
      </c>
      <c r="AG41">
        <v>71</v>
      </c>
      <c r="AH41">
        <v>188</v>
      </c>
    </row>
    <row r="42" spans="1:34">
      <c r="A42" t="s">
        <v>322</v>
      </c>
      <c r="B42" t="s">
        <v>319</v>
      </c>
      <c r="C42" t="str">
        <f>"320906"</f>
        <v>320906</v>
      </c>
      <c r="D42" t="s">
        <v>243</v>
      </c>
      <c r="E42">
        <v>7</v>
      </c>
      <c r="F42">
        <v>1283</v>
      </c>
      <c r="G42">
        <v>978</v>
      </c>
      <c r="H42">
        <v>637</v>
      </c>
      <c r="I42">
        <v>341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341</v>
      </c>
      <c r="T42">
        <v>0</v>
      </c>
      <c r="U42">
        <v>0</v>
      </c>
      <c r="V42">
        <v>341</v>
      </c>
      <c r="W42">
        <v>9</v>
      </c>
      <c r="X42">
        <v>2</v>
      </c>
      <c r="Y42">
        <v>7</v>
      </c>
      <c r="Z42">
        <v>0</v>
      </c>
      <c r="AA42">
        <v>332</v>
      </c>
      <c r="AB42">
        <v>26</v>
      </c>
      <c r="AC42">
        <v>26</v>
      </c>
      <c r="AD42">
        <v>39</v>
      </c>
      <c r="AE42">
        <v>91</v>
      </c>
      <c r="AF42">
        <v>22</v>
      </c>
      <c r="AG42">
        <v>128</v>
      </c>
      <c r="AH42">
        <v>332</v>
      </c>
    </row>
    <row r="43" spans="1:34">
      <c r="A43" t="s">
        <v>321</v>
      </c>
      <c r="B43" t="s">
        <v>319</v>
      </c>
      <c r="C43" t="str">
        <f>"320906"</f>
        <v>320906</v>
      </c>
      <c r="D43" t="s">
        <v>0</v>
      </c>
      <c r="E43">
        <v>8</v>
      </c>
      <c r="F43">
        <v>53</v>
      </c>
      <c r="G43">
        <v>35</v>
      </c>
      <c r="H43">
        <v>9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26</v>
      </c>
      <c r="T43">
        <v>0</v>
      </c>
      <c r="U43">
        <v>0</v>
      </c>
      <c r="V43">
        <v>26</v>
      </c>
      <c r="W43">
        <v>0</v>
      </c>
      <c r="X43">
        <v>0</v>
      </c>
      <c r="Y43">
        <v>0</v>
      </c>
      <c r="Z43">
        <v>0</v>
      </c>
      <c r="AA43">
        <v>26</v>
      </c>
      <c r="AB43">
        <v>4</v>
      </c>
      <c r="AC43">
        <v>0</v>
      </c>
      <c r="AD43">
        <v>0</v>
      </c>
      <c r="AE43">
        <v>1</v>
      </c>
      <c r="AF43">
        <v>2</v>
      </c>
      <c r="AG43">
        <v>19</v>
      </c>
      <c r="AH43">
        <v>26</v>
      </c>
    </row>
    <row r="44" spans="1:34">
      <c r="A44" t="s">
        <v>320</v>
      </c>
      <c r="B44" t="s">
        <v>319</v>
      </c>
      <c r="C44" t="str">
        <f>"320906"</f>
        <v>320906</v>
      </c>
      <c r="D44" t="s">
        <v>0</v>
      </c>
      <c r="E44">
        <v>9</v>
      </c>
      <c r="F44">
        <v>90</v>
      </c>
      <c r="G44">
        <v>60</v>
      </c>
      <c r="H44">
        <v>39</v>
      </c>
      <c r="I44">
        <v>21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21</v>
      </c>
      <c r="T44">
        <v>0</v>
      </c>
      <c r="U44">
        <v>0</v>
      </c>
      <c r="V44">
        <v>21</v>
      </c>
      <c r="W44">
        <v>5</v>
      </c>
      <c r="X44">
        <v>3</v>
      </c>
      <c r="Y44">
        <v>2</v>
      </c>
      <c r="Z44">
        <v>0</v>
      </c>
      <c r="AA44">
        <v>16</v>
      </c>
      <c r="AB44">
        <v>1</v>
      </c>
      <c r="AC44">
        <v>2</v>
      </c>
      <c r="AD44">
        <v>3</v>
      </c>
      <c r="AE44">
        <v>3</v>
      </c>
      <c r="AF44">
        <v>3</v>
      </c>
      <c r="AG44">
        <v>4</v>
      </c>
      <c r="AH44">
        <v>16</v>
      </c>
    </row>
    <row r="45" spans="1:34">
      <c r="A45" t="s">
        <v>318</v>
      </c>
      <c r="B45" t="s">
        <v>304</v>
      </c>
      <c r="C45" t="str">
        <f>"320907"</f>
        <v>320907</v>
      </c>
      <c r="D45" t="s">
        <v>317</v>
      </c>
      <c r="E45">
        <v>1</v>
      </c>
      <c r="F45">
        <v>1675</v>
      </c>
      <c r="G45">
        <v>1279</v>
      </c>
      <c r="H45">
        <v>601</v>
      </c>
      <c r="I45">
        <v>678</v>
      </c>
      <c r="J45">
        <v>0</v>
      </c>
      <c r="K45">
        <v>3</v>
      </c>
      <c r="L45">
        <v>1</v>
      </c>
      <c r="M45">
        <v>1</v>
      </c>
      <c r="N45">
        <v>0</v>
      </c>
      <c r="O45">
        <v>0</v>
      </c>
      <c r="P45">
        <v>0</v>
      </c>
      <c r="Q45">
        <v>0</v>
      </c>
      <c r="R45">
        <v>1</v>
      </c>
      <c r="S45">
        <v>679</v>
      </c>
      <c r="T45">
        <v>1</v>
      </c>
      <c r="U45">
        <v>0</v>
      </c>
      <c r="V45">
        <v>679</v>
      </c>
      <c r="W45">
        <v>23</v>
      </c>
      <c r="X45">
        <v>5</v>
      </c>
      <c r="Y45">
        <v>18</v>
      </c>
      <c r="Z45">
        <v>0</v>
      </c>
      <c r="AA45">
        <v>656</v>
      </c>
      <c r="AB45">
        <v>44</v>
      </c>
      <c r="AC45">
        <v>93</v>
      </c>
      <c r="AD45">
        <v>69</v>
      </c>
      <c r="AE45">
        <v>206</v>
      </c>
      <c r="AF45">
        <v>31</v>
      </c>
      <c r="AG45">
        <v>213</v>
      </c>
      <c r="AH45">
        <v>656</v>
      </c>
    </row>
    <row r="46" spans="1:34">
      <c r="A46" t="s">
        <v>316</v>
      </c>
      <c r="B46" t="s">
        <v>304</v>
      </c>
      <c r="C46" t="str">
        <f>"320907"</f>
        <v>320907</v>
      </c>
      <c r="D46" t="s">
        <v>315</v>
      </c>
      <c r="E46">
        <v>2</v>
      </c>
      <c r="F46">
        <v>1460</v>
      </c>
      <c r="G46">
        <v>1130</v>
      </c>
      <c r="H46">
        <v>407</v>
      </c>
      <c r="I46">
        <v>723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723</v>
      </c>
      <c r="T46">
        <v>0</v>
      </c>
      <c r="U46">
        <v>0</v>
      </c>
      <c r="V46">
        <v>723</v>
      </c>
      <c r="W46">
        <v>34</v>
      </c>
      <c r="X46">
        <v>3</v>
      </c>
      <c r="Y46">
        <v>31</v>
      </c>
      <c r="Z46">
        <v>0</v>
      </c>
      <c r="AA46">
        <v>689</v>
      </c>
      <c r="AB46">
        <v>49</v>
      </c>
      <c r="AC46">
        <v>81</v>
      </c>
      <c r="AD46">
        <v>110</v>
      </c>
      <c r="AE46">
        <v>187</v>
      </c>
      <c r="AF46">
        <v>33</v>
      </c>
      <c r="AG46">
        <v>229</v>
      </c>
      <c r="AH46">
        <v>689</v>
      </c>
    </row>
    <row r="47" spans="1:34">
      <c r="A47" t="s">
        <v>314</v>
      </c>
      <c r="B47" t="s">
        <v>304</v>
      </c>
      <c r="C47" t="str">
        <f>"320907"</f>
        <v>320907</v>
      </c>
      <c r="D47" t="s">
        <v>313</v>
      </c>
      <c r="E47">
        <v>3</v>
      </c>
      <c r="F47">
        <v>2041</v>
      </c>
      <c r="G47">
        <v>1567</v>
      </c>
      <c r="H47">
        <v>647</v>
      </c>
      <c r="I47">
        <v>920</v>
      </c>
      <c r="J47">
        <v>0</v>
      </c>
      <c r="K47">
        <v>4</v>
      </c>
      <c r="L47">
        <v>3</v>
      </c>
      <c r="M47">
        <v>3</v>
      </c>
      <c r="N47">
        <v>0</v>
      </c>
      <c r="O47">
        <v>0</v>
      </c>
      <c r="P47">
        <v>0</v>
      </c>
      <c r="Q47">
        <v>0</v>
      </c>
      <c r="R47">
        <v>3</v>
      </c>
      <c r="S47">
        <v>921</v>
      </c>
      <c r="T47">
        <v>3</v>
      </c>
      <c r="U47">
        <v>0</v>
      </c>
      <c r="V47">
        <v>921</v>
      </c>
      <c r="W47">
        <v>32</v>
      </c>
      <c r="X47">
        <v>3</v>
      </c>
      <c r="Y47">
        <v>29</v>
      </c>
      <c r="Z47">
        <v>0</v>
      </c>
      <c r="AA47">
        <v>889</v>
      </c>
      <c r="AB47">
        <v>68</v>
      </c>
      <c r="AC47">
        <v>105</v>
      </c>
      <c r="AD47">
        <v>137</v>
      </c>
      <c r="AE47">
        <v>207</v>
      </c>
      <c r="AF47">
        <v>43</v>
      </c>
      <c r="AG47">
        <v>329</v>
      </c>
      <c r="AH47">
        <v>889</v>
      </c>
    </row>
    <row r="48" spans="1:34">
      <c r="A48" t="s">
        <v>312</v>
      </c>
      <c r="B48" t="s">
        <v>304</v>
      </c>
      <c r="C48" t="str">
        <f>"320907"</f>
        <v>320907</v>
      </c>
      <c r="D48" t="s">
        <v>125</v>
      </c>
      <c r="E48">
        <v>4</v>
      </c>
      <c r="F48">
        <v>907</v>
      </c>
      <c r="G48">
        <v>690</v>
      </c>
      <c r="H48">
        <v>336</v>
      </c>
      <c r="I48">
        <v>354</v>
      </c>
      <c r="J48">
        <v>1</v>
      </c>
      <c r="K48">
        <v>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354</v>
      </c>
      <c r="T48">
        <v>0</v>
      </c>
      <c r="U48">
        <v>0</v>
      </c>
      <c r="V48">
        <v>354</v>
      </c>
      <c r="W48">
        <v>14</v>
      </c>
      <c r="X48">
        <v>1</v>
      </c>
      <c r="Y48">
        <v>13</v>
      </c>
      <c r="Z48">
        <v>0</v>
      </c>
      <c r="AA48">
        <v>340</v>
      </c>
      <c r="AB48">
        <v>29</v>
      </c>
      <c r="AC48">
        <v>33</v>
      </c>
      <c r="AD48">
        <v>57</v>
      </c>
      <c r="AE48">
        <v>91</v>
      </c>
      <c r="AF48">
        <v>18</v>
      </c>
      <c r="AG48">
        <v>112</v>
      </c>
      <c r="AH48">
        <v>340</v>
      </c>
    </row>
    <row r="49" spans="1:34">
      <c r="A49" t="s">
        <v>311</v>
      </c>
      <c r="B49" t="s">
        <v>304</v>
      </c>
      <c r="C49" t="str">
        <f>"320907"</f>
        <v>320907</v>
      </c>
      <c r="D49" t="s">
        <v>243</v>
      </c>
      <c r="E49">
        <v>5</v>
      </c>
      <c r="F49">
        <v>663</v>
      </c>
      <c r="G49">
        <v>510</v>
      </c>
      <c r="H49">
        <v>309</v>
      </c>
      <c r="I49">
        <v>201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201</v>
      </c>
      <c r="T49">
        <v>0</v>
      </c>
      <c r="U49">
        <v>0</v>
      </c>
      <c r="V49">
        <v>201</v>
      </c>
      <c r="W49">
        <v>6</v>
      </c>
      <c r="X49">
        <v>1</v>
      </c>
      <c r="Y49">
        <v>5</v>
      </c>
      <c r="Z49">
        <v>0</v>
      </c>
      <c r="AA49">
        <v>195</v>
      </c>
      <c r="AB49">
        <v>11</v>
      </c>
      <c r="AC49">
        <v>33</v>
      </c>
      <c r="AD49">
        <v>31</v>
      </c>
      <c r="AE49">
        <v>57</v>
      </c>
      <c r="AF49">
        <v>5</v>
      </c>
      <c r="AG49">
        <v>58</v>
      </c>
      <c r="AH49">
        <v>195</v>
      </c>
    </row>
    <row r="50" spans="1:34">
      <c r="A50" t="s">
        <v>310</v>
      </c>
      <c r="B50" t="s">
        <v>304</v>
      </c>
      <c r="C50" t="str">
        <f>"320907"</f>
        <v>320907</v>
      </c>
      <c r="D50" t="s">
        <v>125</v>
      </c>
      <c r="E50">
        <v>6</v>
      </c>
      <c r="F50">
        <v>918</v>
      </c>
      <c r="G50">
        <v>700</v>
      </c>
      <c r="H50">
        <v>328</v>
      </c>
      <c r="I50">
        <v>372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372</v>
      </c>
      <c r="T50">
        <v>0</v>
      </c>
      <c r="U50">
        <v>0</v>
      </c>
      <c r="V50">
        <v>372</v>
      </c>
      <c r="W50">
        <v>13</v>
      </c>
      <c r="X50">
        <v>2</v>
      </c>
      <c r="Y50">
        <v>11</v>
      </c>
      <c r="Z50">
        <v>0</v>
      </c>
      <c r="AA50">
        <v>359</v>
      </c>
      <c r="AB50">
        <v>28</v>
      </c>
      <c r="AC50">
        <v>52</v>
      </c>
      <c r="AD50">
        <v>62</v>
      </c>
      <c r="AE50">
        <v>84</v>
      </c>
      <c r="AF50">
        <v>29</v>
      </c>
      <c r="AG50">
        <v>104</v>
      </c>
      <c r="AH50">
        <v>359</v>
      </c>
    </row>
    <row r="51" spans="1:34">
      <c r="A51" t="s">
        <v>309</v>
      </c>
      <c r="B51" t="s">
        <v>304</v>
      </c>
      <c r="C51" t="str">
        <f>"320907"</f>
        <v>320907</v>
      </c>
      <c r="D51" t="s">
        <v>195</v>
      </c>
      <c r="E51">
        <v>7</v>
      </c>
      <c r="F51">
        <v>743</v>
      </c>
      <c r="G51">
        <v>570</v>
      </c>
      <c r="H51">
        <v>301</v>
      </c>
      <c r="I51">
        <v>269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269</v>
      </c>
      <c r="T51">
        <v>0</v>
      </c>
      <c r="U51">
        <v>0</v>
      </c>
      <c r="V51">
        <v>269</v>
      </c>
      <c r="W51">
        <v>10</v>
      </c>
      <c r="X51">
        <v>2</v>
      </c>
      <c r="Y51">
        <v>8</v>
      </c>
      <c r="Z51">
        <v>0</v>
      </c>
      <c r="AA51">
        <v>259</v>
      </c>
      <c r="AB51">
        <v>18</v>
      </c>
      <c r="AC51">
        <v>44</v>
      </c>
      <c r="AD51">
        <v>28</v>
      </c>
      <c r="AE51">
        <v>76</v>
      </c>
      <c r="AF51">
        <v>13</v>
      </c>
      <c r="AG51">
        <v>80</v>
      </c>
      <c r="AH51">
        <v>259</v>
      </c>
    </row>
    <row r="52" spans="1:34">
      <c r="A52" t="s">
        <v>308</v>
      </c>
      <c r="B52" t="s">
        <v>304</v>
      </c>
      <c r="C52" t="str">
        <f>"320907"</f>
        <v>320907</v>
      </c>
      <c r="D52" t="s">
        <v>243</v>
      </c>
      <c r="E52">
        <v>8</v>
      </c>
      <c r="F52">
        <v>426</v>
      </c>
      <c r="G52">
        <v>330</v>
      </c>
      <c r="H52">
        <v>237</v>
      </c>
      <c r="I52">
        <v>93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93</v>
      </c>
      <c r="T52">
        <v>0</v>
      </c>
      <c r="U52">
        <v>0</v>
      </c>
      <c r="V52">
        <v>93</v>
      </c>
      <c r="W52">
        <v>8</v>
      </c>
      <c r="X52">
        <v>0</v>
      </c>
      <c r="Y52">
        <v>8</v>
      </c>
      <c r="Z52">
        <v>0</v>
      </c>
      <c r="AA52">
        <v>85</v>
      </c>
      <c r="AB52">
        <v>5</v>
      </c>
      <c r="AC52">
        <v>20</v>
      </c>
      <c r="AD52">
        <v>22</v>
      </c>
      <c r="AE52">
        <v>8</v>
      </c>
      <c r="AF52">
        <v>6</v>
      </c>
      <c r="AG52">
        <v>24</v>
      </c>
      <c r="AH52">
        <v>85</v>
      </c>
    </row>
    <row r="53" spans="1:34">
      <c r="A53" t="s">
        <v>307</v>
      </c>
      <c r="B53" t="s">
        <v>304</v>
      </c>
      <c r="C53" t="str">
        <f>"320907"</f>
        <v>320907</v>
      </c>
      <c r="D53" t="s">
        <v>243</v>
      </c>
      <c r="E53">
        <v>9</v>
      </c>
      <c r="F53">
        <v>633</v>
      </c>
      <c r="G53">
        <v>490</v>
      </c>
      <c r="H53">
        <v>266</v>
      </c>
      <c r="I53">
        <v>224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224</v>
      </c>
      <c r="T53">
        <v>0</v>
      </c>
      <c r="U53">
        <v>0</v>
      </c>
      <c r="V53">
        <v>224</v>
      </c>
      <c r="W53">
        <v>7</v>
      </c>
      <c r="X53">
        <v>0</v>
      </c>
      <c r="Y53">
        <v>7</v>
      </c>
      <c r="Z53">
        <v>0</v>
      </c>
      <c r="AA53">
        <v>217</v>
      </c>
      <c r="AB53">
        <v>20</v>
      </c>
      <c r="AC53">
        <v>40</v>
      </c>
      <c r="AD53">
        <v>28</v>
      </c>
      <c r="AE53">
        <v>58</v>
      </c>
      <c r="AF53">
        <v>8</v>
      </c>
      <c r="AG53">
        <v>63</v>
      </c>
      <c r="AH53">
        <v>217</v>
      </c>
    </row>
    <row r="54" spans="1:34">
      <c r="A54" t="s">
        <v>306</v>
      </c>
      <c r="B54" t="s">
        <v>304</v>
      </c>
      <c r="C54" t="str">
        <f>"320907"</f>
        <v>320907</v>
      </c>
      <c r="D54" t="s">
        <v>243</v>
      </c>
      <c r="E54">
        <v>10</v>
      </c>
      <c r="F54">
        <v>584</v>
      </c>
      <c r="G54">
        <v>450</v>
      </c>
      <c r="H54">
        <v>243</v>
      </c>
      <c r="I54">
        <v>207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207</v>
      </c>
      <c r="T54">
        <v>0</v>
      </c>
      <c r="U54">
        <v>0</v>
      </c>
      <c r="V54">
        <v>207</v>
      </c>
      <c r="W54">
        <v>6</v>
      </c>
      <c r="X54">
        <v>1</v>
      </c>
      <c r="Y54">
        <v>5</v>
      </c>
      <c r="Z54">
        <v>0</v>
      </c>
      <c r="AA54">
        <v>201</v>
      </c>
      <c r="AB54">
        <v>15</v>
      </c>
      <c r="AC54">
        <v>33</v>
      </c>
      <c r="AD54">
        <v>23</v>
      </c>
      <c r="AE54">
        <v>60</v>
      </c>
      <c r="AF54">
        <v>12</v>
      </c>
      <c r="AG54">
        <v>58</v>
      </c>
      <c r="AH54">
        <v>201</v>
      </c>
    </row>
    <row r="55" spans="1:34">
      <c r="A55" t="s">
        <v>305</v>
      </c>
      <c r="B55" t="s">
        <v>304</v>
      </c>
      <c r="C55" t="str">
        <f>"320907"</f>
        <v>320907</v>
      </c>
      <c r="D55" t="s">
        <v>303</v>
      </c>
      <c r="E55">
        <v>11</v>
      </c>
      <c r="F55">
        <v>762</v>
      </c>
      <c r="G55">
        <v>590</v>
      </c>
      <c r="H55">
        <v>227</v>
      </c>
      <c r="I55">
        <v>363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363</v>
      </c>
      <c r="T55">
        <v>0</v>
      </c>
      <c r="U55">
        <v>0</v>
      </c>
      <c r="V55">
        <v>363</v>
      </c>
      <c r="W55">
        <v>17</v>
      </c>
      <c r="X55">
        <v>5</v>
      </c>
      <c r="Y55">
        <v>12</v>
      </c>
      <c r="Z55">
        <v>0</v>
      </c>
      <c r="AA55">
        <v>346</v>
      </c>
      <c r="AB55">
        <v>21</v>
      </c>
      <c r="AC55">
        <v>32</v>
      </c>
      <c r="AD55">
        <v>41</v>
      </c>
      <c r="AE55">
        <v>85</v>
      </c>
      <c r="AF55">
        <v>14</v>
      </c>
      <c r="AG55">
        <v>153</v>
      </c>
      <c r="AH55">
        <v>346</v>
      </c>
    </row>
    <row r="56" spans="1:34">
      <c r="A56" t="s">
        <v>302</v>
      </c>
      <c r="B56" t="s">
        <v>294</v>
      </c>
      <c r="C56" t="str">
        <f>"320908"</f>
        <v>320908</v>
      </c>
      <c r="D56" t="s">
        <v>301</v>
      </c>
      <c r="E56">
        <v>1</v>
      </c>
      <c r="F56">
        <v>1478</v>
      </c>
      <c r="G56">
        <v>1140</v>
      </c>
      <c r="H56">
        <v>413</v>
      </c>
      <c r="I56">
        <v>727</v>
      </c>
      <c r="J56">
        <v>0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727</v>
      </c>
      <c r="T56">
        <v>0</v>
      </c>
      <c r="U56">
        <v>0</v>
      </c>
      <c r="V56">
        <v>727</v>
      </c>
      <c r="W56">
        <v>26</v>
      </c>
      <c r="X56">
        <v>4</v>
      </c>
      <c r="Y56">
        <v>22</v>
      </c>
      <c r="Z56">
        <v>0</v>
      </c>
      <c r="AA56">
        <v>701</v>
      </c>
      <c r="AB56">
        <v>59</v>
      </c>
      <c r="AC56">
        <v>35</v>
      </c>
      <c r="AD56">
        <v>129</v>
      </c>
      <c r="AE56">
        <v>175</v>
      </c>
      <c r="AF56">
        <v>62</v>
      </c>
      <c r="AG56">
        <v>241</v>
      </c>
      <c r="AH56">
        <v>701</v>
      </c>
    </row>
    <row r="57" spans="1:34">
      <c r="A57" t="s">
        <v>300</v>
      </c>
      <c r="B57" t="s">
        <v>294</v>
      </c>
      <c r="C57" t="str">
        <f>"320908"</f>
        <v>320908</v>
      </c>
      <c r="D57" t="s">
        <v>293</v>
      </c>
      <c r="E57">
        <v>2</v>
      </c>
      <c r="F57">
        <v>977</v>
      </c>
      <c r="G57">
        <v>740</v>
      </c>
      <c r="H57">
        <v>183</v>
      </c>
      <c r="I57">
        <v>557</v>
      </c>
      <c r="J57">
        <v>0</v>
      </c>
      <c r="K57">
        <v>6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557</v>
      </c>
      <c r="T57">
        <v>0</v>
      </c>
      <c r="U57">
        <v>0</v>
      </c>
      <c r="V57">
        <v>557</v>
      </c>
      <c r="W57">
        <v>21</v>
      </c>
      <c r="X57">
        <v>2</v>
      </c>
      <c r="Y57">
        <v>19</v>
      </c>
      <c r="Z57">
        <v>0</v>
      </c>
      <c r="AA57">
        <v>536</v>
      </c>
      <c r="AB57">
        <v>27</v>
      </c>
      <c r="AC57">
        <v>25</v>
      </c>
      <c r="AD57">
        <v>87</v>
      </c>
      <c r="AE57">
        <v>149</v>
      </c>
      <c r="AF57">
        <v>36</v>
      </c>
      <c r="AG57">
        <v>212</v>
      </c>
      <c r="AH57">
        <v>536</v>
      </c>
    </row>
    <row r="58" spans="1:34">
      <c r="A58" t="s">
        <v>299</v>
      </c>
      <c r="B58" t="s">
        <v>294</v>
      </c>
      <c r="C58" t="str">
        <f>"320908"</f>
        <v>320908</v>
      </c>
      <c r="D58" t="s">
        <v>125</v>
      </c>
      <c r="E58">
        <v>3</v>
      </c>
      <c r="F58">
        <v>584</v>
      </c>
      <c r="G58">
        <v>440</v>
      </c>
      <c r="H58">
        <v>270</v>
      </c>
      <c r="I58">
        <v>170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170</v>
      </c>
      <c r="T58">
        <v>0</v>
      </c>
      <c r="U58">
        <v>0</v>
      </c>
      <c r="V58">
        <v>170</v>
      </c>
      <c r="W58">
        <v>4</v>
      </c>
      <c r="X58">
        <v>3</v>
      </c>
      <c r="Y58">
        <v>1</v>
      </c>
      <c r="Z58">
        <v>0</v>
      </c>
      <c r="AA58">
        <v>166</v>
      </c>
      <c r="AB58">
        <v>10</v>
      </c>
      <c r="AC58">
        <v>13</v>
      </c>
      <c r="AD58">
        <v>23</v>
      </c>
      <c r="AE58">
        <v>45</v>
      </c>
      <c r="AF58">
        <v>12</v>
      </c>
      <c r="AG58">
        <v>63</v>
      </c>
      <c r="AH58">
        <v>166</v>
      </c>
    </row>
    <row r="59" spans="1:34">
      <c r="A59" t="s">
        <v>298</v>
      </c>
      <c r="B59" t="s">
        <v>294</v>
      </c>
      <c r="C59" t="str">
        <f>"320908"</f>
        <v>320908</v>
      </c>
      <c r="D59" t="s">
        <v>293</v>
      </c>
      <c r="E59">
        <v>4</v>
      </c>
      <c r="F59">
        <v>666</v>
      </c>
      <c r="G59">
        <v>510</v>
      </c>
      <c r="H59">
        <v>246</v>
      </c>
      <c r="I59">
        <v>264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264</v>
      </c>
      <c r="T59">
        <v>0</v>
      </c>
      <c r="U59">
        <v>0</v>
      </c>
      <c r="V59">
        <v>264</v>
      </c>
      <c r="W59">
        <v>6</v>
      </c>
      <c r="X59">
        <v>2</v>
      </c>
      <c r="Y59">
        <v>4</v>
      </c>
      <c r="Z59">
        <v>0</v>
      </c>
      <c r="AA59">
        <v>258</v>
      </c>
      <c r="AB59">
        <v>16</v>
      </c>
      <c r="AC59">
        <v>18</v>
      </c>
      <c r="AD59">
        <v>40</v>
      </c>
      <c r="AE59">
        <v>84</v>
      </c>
      <c r="AF59">
        <v>19</v>
      </c>
      <c r="AG59">
        <v>81</v>
      </c>
      <c r="AH59">
        <v>258</v>
      </c>
    </row>
    <row r="60" spans="1:34">
      <c r="A60" t="s">
        <v>297</v>
      </c>
      <c r="B60" t="s">
        <v>294</v>
      </c>
      <c r="C60" t="str">
        <f>"320908"</f>
        <v>320908</v>
      </c>
      <c r="D60" t="s">
        <v>293</v>
      </c>
      <c r="E60">
        <v>5</v>
      </c>
      <c r="F60">
        <v>427</v>
      </c>
      <c r="G60">
        <v>330</v>
      </c>
      <c r="H60">
        <v>132</v>
      </c>
      <c r="I60">
        <v>198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198</v>
      </c>
      <c r="T60">
        <v>0</v>
      </c>
      <c r="U60">
        <v>0</v>
      </c>
      <c r="V60">
        <v>198</v>
      </c>
      <c r="W60">
        <v>5</v>
      </c>
      <c r="X60">
        <v>2</v>
      </c>
      <c r="Y60">
        <v>3</v>
      </c>
      <c r="Z60">
        <v>0</v>
      </c>
      <c r="AA60">
        <v>193</v>
      </c>
      <c r="AB60">
        <v>17</v>
      </c>
      <c r="AC60">
        <v>12</v>
      </c>
      <c r="AD60">
        <v>31</v>
      </c>
      <c r="AE60">
        <v>42</v>
      </c>
      <c r="AF60">
        <v>8</v>
      </c>
      <c r="AG60">
        <v>83</v>
      </c>
      <c r="AH60">
        <v>193</v>
      </c>
    </row>
    <row r="61" spans="1:34">
      <c r="A61" t="s">
        <v>296</v>
      </c>
      <c r="B61" t="s">
        <v>294</v>
      </c>
      <c r="C61" t="str">
        <f>"320908"</f>
        <v>320908</v>
      </c>
      <c r="D61" t="s">
        <v>293</v>
      </c>
      <c r="E61">
        <v>6</v>
      </c>
      <c r="F61">
        <v>561</v>
      </c>
      <c r="G61">
        <v>430</v>
      </c>
      <c r="H61">
        <v>247</v>
      </c>
      <c r="I61">
        <v>183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183</v>
      </c>
      <c r="T61">
        <v>0</v>
      </c>
      <c r="U61">
        <v>0</v>
      </c>
      <c r="V61">
        <v>183</v>
      </c>
      <c r="W61">
        <v>3</v>
      </c>
      <c r="X61">
        <v>1</v>
      </c>
      <c r="Y61">
        <v>2</v>
      </c>
      <c r="Z61">
        <v>0</v>
      </c>
      <c r="AA61">
        <v>180</v>
      </c>
      <c r="AB61">
        <v>16</v>
      </c>
      <c r="AC61">
        <v>21</v>
      </c>
      <c r="AD61">
        <v>28</v>
      </c>
      <c r="AE61">
        <v>39</v>
      </c>
      <c r="AF61">
        <v>8</v>
      </c>
      <c r="AG61">
        <v>68</v>
      </c>
      <c r="AH61">
        <v>180</v>
      </c>
    </row>
    <row r="62" spans="1:34">
      <c r="A62" t="s">
        <v>295</v>
      </c>
      <c r="B62" t="s">
        <v>294</v>
      </c>
      <c r="C62" t="str">
        <f>"320908"</f>
        <v>320908</v>
      </c>
      <c r="D62" t="s">
        <v>293</v>
      </c>
      <c r="E62">
        <v>7</v>
      </c>
      <c r="F62">
        <v>702</v>
      </c>
      <c r="G62">
        <v>540</v>
      </c>
      <c r="H62">
        <v>114</v>
      </c>
      <c r="I62">
        <v>426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426</v>
      </c>
      <c r="T62">
        <v>0</v>
      </c>
      <c r="U62">
        <v>0</v>
      </c>
      <c r="V62">
        <v>426</v>
      </c>
      <c r="W62">
        <v>16</v>
      </c>
      <c r="X62">
        <v>2</v>
      </c>
      <c r="Y62">
        <v>13</v>
      </c>
      <c r="Z62">
        <v>0</v>
      </c>
      <c r="AA62">
        <v>410</v>
      </c>
      <c r="AB62">
        <v>26</v>
      </c>
      <c r="AC62">
        <v>23</v>
      </c>
      <c r="AD62">
        <v>73</v>
      </c>
      <c r="AE62">
        <v>99</v>
      </c>
      <c r="AF62">
        <v>26</v>
      </c>
      <c r="AG62">
        <v>163</v>
      </c>
      <c r="AH62">
        <v>410</v>
      </c>
    </row>
    <row r="63" spans="1:34">
      <c r="A63" t="s">
        <v>292</v>
      </c>
      <c r="B63" t="s">
        <v>277</v>
      </c>
      <c r="C63" t="str">
        <f>"321301"</f>
        <v>321301</v>
      </c>
      <c r="D63" t="s">
        <v>291</v>
      </c>
      <c r="E63">
        <v>1</v>
      </c>
      <c r="F63">
        <v>1018</v>
      </c>
      <c r="G63">
        <v>770</v>
      </c>
      <c r="H63">
        <v>197</v>
      </c>
      <c r="I63">
        <v>573</v>
      </c>
      <c r="J63">
        <v>0</v>
      </c>
      <c r="K63">
        <v>16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573</v>
      </c>
      <c r="T63">
        <v>0</v>
      </c>
      <c r="U63">
        <v>0</v>
      </c>
      <c r="V63">
        <v>573</v>
      </c>
      <c r="W63">
        <v>30</v>
      </c>
      <c r="X63">
        <v>7</v>
      </c>
      <c r="Y63">
        <v>23</v>
      </c>
      <c r="Z63">
        <v>0</v>
      </c>
      <c r="AA63">
        <v>543</v>
      </c>
      <c r="AB63">
        <v>38</v>
      </c>
      <c r="AC63">
        <v>30</v>
      </c>
      <c r="AD63">
        <v>95</v>
      </c>
      <c r="AE63">
        <v>156</v>
      </c>
      <c r="AF63">
        <v>26</v>
      </c>
      <c r="AG63">
        <v>198</v>
      </c>
      <c r="AH63">
        <v>543</v>
      </c>
    </row>
    <row r="64" spans="1:34">
      <c r="A64" t="s">
        <v>290</v>
      </c>
      <c r="B64" t="s">
        <v>277</v>
      </c>
      <c r="C64" t="str">
        <f>"321301"</f>
        <v>321301</v>
      </c>
      <c r="D64" t="s">
        <v>289</v>
      </c>
      <c r="E64">
        <v>2</v>
      </c>
      <c r="F64">
        <v>1507</v>
      </c>
      <c r="G64">
        <v>1130</v>
      </c>
      <c r="H64">
        <v>463</v>
      </c>
      <c r="I64">
        <v>667</v>
      </c>
      <c r="J64">
        <v>1</v>
      </c>
      <c r="K64">
        <v>20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667</v>
      </c>
      <c r="T64">
        <v>0</v>
      </c>
      <c r="U64">
        <v>0</v>
      </c>
      <c r="V64">
        <v>667</v>
      </c>
      <c r="W64">
        <v>27</v>
      </c>
      <c r="X64">
        <v>4</v>
      </c>
      <c r="Y64">
        <v>23</v>
      </c>
      <c r="Z64">
        <v>0</v>
      </c>
      <c r="AA64">
        <v>640</v>
      </c>
      <c r="AB64">
        <v>49</v>
      </c>
      <c r="AC64">
        <v>50</v>
      </c>
      <c r="AD64">
        <v>91</v>
      </c>
      <c r="AE64">
        <v>185</v>
      </c>
      <c r="AF64">
        <v>25</v>
      </c>
      <c r="AG64">
        <v>240</v>
      </c>
      <c r="AH64">
        <v>640</v>
      </c>
    </row>
    <row r="65" spans="1:34">
      <c r="A65" t="s">
        <v>288</v>
      </c>
      <c r="B65" t="s">
        <v>277</v>
      </c>
      <c r="C65" t="str">
        <f>"321301"</f>
        <v>321301</v>
      </c>
      <c r="D65" t="s">
        <v>287</v>
      </c>
      <c r="E65">
        <v>3</v>
      </c>
      <c r="F65">
        <v>1475</v>
      </c>
      <c r="G65">
        <v>1119</v>
      </c>
      <c r="H65">
        <v>531</v>
      </c>
      <c r="I65">
        <v>588</v>
      </c>
      <c r="J65">
        <v>2</v>
      </c>
      <c r="K65">
        <v>14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588</v>
      </c>
      <c r="T65">
        <v>0</v>
      </c>
      <c r="U65">
        <v>0</v>
      </c>
      <c r="V65">
        <v>588</v>
      </c>
      <c r="W65">
        <v>15</v>
      </c>
      <c r="X65">
        <v>3</v>
      </c>
      <c r="Y65">
        <v>12</v>
      </c>
      <c r="Z65">
        <v>0</v>
      </c>
      <c r="AA65">
        <v>573</v>
      </c>
      <c r="AB65">
        <v>45</v>
      </c>
      <c r="AC65">
        <v>30</v>
      </c>
      <c r="AD65">
        <v>54</v>
      </c>
      <c r="AE65">
        <v>198</v>
      </c>
      <c r="AF65">
        <v>43</v>
      </c>
      <c r="AG65">
        <v>203</v>
      </c>
      <c r="AH65">
        <v>573</v>
      </c>
    </row>
    <row r="66" spans="1:34">
      <c r="A66" t="s">
        <v>286</v>
      </c>
      <c r="B66" t="s">
        <v>277</v>
      </c>
      <c r="C66" t="str">
        <f>"321301"</f>
        <v>321301</v>
      </c>
      <c r="D66" t="s">
        <v>285</v>
      </c>
      <c r="E66">
        <v>4</v>
      </c>
      <c r="F66">
        <v>1478</v>
      </c>
      <c r="G66">
        <v>1130</v>
      </c>
      <c r="H66">
        <v>419</v>
      </c>
      <c r="I66">
        <v>711</v>
      </c>
      <c r="J66">
        <v>4</v>
      </c>
      <c r="K66">
        <v>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711</v>
      </c>
      <c r="T66">
        <v>0</v>
      </c>
      <c r="U66">
        <v>0</v>
      </c>
      <c r="V66">
        <v>711</v>
      </c>
      <c r="W66">
        <v>21</v>
      </c>
      <c r="X66">
        <v>7</v>
      </c>
      <c r="Y66">
        <v>14</v>
      </c>
      <c r="Z66">
        <v>0</v>
      </c>
      <c r="AA66">
        <v>690</v>
      </c>
      <c r="AB66">
        <v>51</v>
      </c>
      <c r="AC66">
        <v>47</v>
      </c>
      <c r="AD66">
        <v>103</v>
      </c>
      <c r="AE66">
        <v>167</v>
      </c>
      <c r="AF66">
        <v>47</v>
      </c>
      <c r="AG66">
        <v>275</v>
      </c>
      <c r="AH66">
        <v>690</v>
      </c>
    </row>
    <row r="67" spans="1:34">
      <c r="A67" t="s">
        <v>284</v>
      </c>
      <c r="B67" t="s">
        <v>277</v>
      </c>
      <c r="C67" t="str">
        <f>"321301"</f>
        <v>321301</v>
      </c>
      <c r="D67" t="s">
        <v>283</v>
      </c>
      <c r="E67">
        <v>5</v>
      </c>
      <c r="F67">
        <v>1306</v>
      </c>
      <c r="G67">
        <v>1010</v>
      </c>
      <c r="H67">
        <v>369</v>
      </c>
      <c r="I67">
        <v>641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641</v>
      </c>
      <c r="T67">
        <v>0</v>
      </c>
      <c r="U67">
        <v>0</v>
      </c>
      <c r="V67">
        <v>641</v>
      </c>
      <c r="W67">
        <v>17</v>
      </c>
      <c r="X67">
        <v>7</v>
      </c>
      <c r="Y67">
        <v>10</v>
      </c>
      <c r="Z67">
        <v>0</v>
      </c>
      <c r="AA67">
        <v>624</v>
      </c>
      <c r="AB67">
        <v>51</v>
      </c>
      <c r="AC67">
        <v>39</v>
      </c>
      <c r="AD67">
        <v>70</v>
      </c>
      <c r="AE67">
        <v>159</v>
      </c>
      <c r="AF67">
        <v>35</v>
      </c>
      <c r="AG67">
        <v>270</v>
      </c>
      <c r="AH67">
        <v>624</v>
      </c>
    </row>
    <row r="68" spans="1:34">
      <c r="A68" t="s">
        <v>282</v>
      </c>
      <c r="B68" t="s">
        <v>277</v>
      </c>
      <c r="C68" t="str">
        <f>"321301"</f>
        <v>321301</v>
      </c>
      <c r="D68" t="s">
        <v>281</v>
      </c>
      <c r="E68">
        <v>6</v>
      </c>
      <c r="F68">
        <v>1480</v>
      </c>
      <c r="G68">
        <v>1128</v>
      </c>
      <c r="H68">
        <v>357</v>
      </c>
      <c r="I68">
        <v>771</v>
      </c>
      <c r="J68">
        <v>1</v>
      </c>
      <c r="K68">
        <v>6</v>
      </c>
      <c r="L68">
        <v>2</v>
      </c>
      <c r="M68">
        <v>1</v>
      </c>
      <c r="N68">
        <v>0</v>
      </c>
      <c r="O68">
        <v>0</v>
      </c>
      <c r="P68">
        <v>0</v>
      </c>
      <c r="Q68">
        <v>0</v>
      </c>
      <c r="R68">
        <v>1</v>
      </c>
      <c r="S68">
        <v>771</v>
      </c>
      <c r="T68">
        <v>1</v>
      </c>
      <c r="U68">
        <v>0</v>
      </c>
      <c r="V68">
        <v>771</v>
      </c>
      <c r="W68">
        <v>34</v>
      </c>
      <c r="X68">
        <v>5</v>
      </c>
      <c r="Y68">
        <v>29</v>
      </c>
      <c r="Z68">
        <v>0</v>
      </c>
      <c r="AA68">
        <v>737</v>
      </c>
      <c r="AB68">
        <v>56</v>
      </c>
      <c r="AC68">
        <v>43</v>
      </c>
      <c r="AD68">
        <v>108</v>
      </c>
      <c r="AE68">
        <v>175</v>
      </c>
      <c r="AF68">
        <v>37</v>
      </c>
      <c r="AG68">
        <v>318</v>
      </c>
      <c r="AH68">
        <v>737</v>
      </c>
    </row>
    <row r="69" spans="1:34">
      <c r="A69" t="s">
        <v>280</v>
      </c>
      <c r="B69" t="s">
        <v>277</v>
      </c>
      <c r="C69" t="str">
        <f>"321301"</f>
        <v>321301</v>
      </c>
      <c r="D69" t="s">
        <v>279</v>
      </c>
      <c r="E69">
        <v>7</v>
      </c>
      <c r="F69">
        <v>1520</v>
      </c>
      <c r="G69">
        <v>1150</v>
      </c>
      <c r="H69">
        <v>462</v>
      </c>
      <c r="I69">
        <v>688</v>
      </c>
      <c r="J69">
        <v>0</v>
      </c>
      <c r="K69">
        <v>13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688</v>
      </c>
      <c r="T69">
        <v>0</v>
      </c>
      <c r="U69">
        <v>0</v>
      </c>
      <c r="V69">
        <v>688</v>
      </c>
      <c r="W69">
        <v>24</v>
      </c>
      <c r="X69">
        <v>6</v>
      </c>
      <c r="Y69">
        <v>18</v>
      </c>
      <c r="Z69">
        <v>0</v>
      </c>
      <c r="AA69">
        <v>664</v>
      </c>
      <c r="AB69">
        <v>44</v>
      </c>
      <c r="AC69">
        <v>49</v>
      </c>
      <c r="AD69">
        <v>94</v>
      </c>
      <c r="AE69">
        <v>193</v>
      </c>
      <c r="AF69">
        <v>24</v>
      </c>
      <c r="AG69">
        <v>260</v>
      </c>
      <c r="AH69">
        <v>664</v>
      </c>
    </row>
    <row r="70" spans="1:34">
      <c r="A70" t="s">
        <v>278</v>
      </c>
      <c r="B70" t="s">
        <v>277</v>
      </c>
      <c r="C70" t="str">
        <f>"321301"</f>
        <v>321301</v>
      </c>
      <c r="D70" t="s">
        <v>276</v>
      </c>
      <c r="E70">
        <v>8</v>
      </c>
      <c r="F70">
        <v>1472</v>
      </c>
      <c r="G70">
        <v>1110</v>
      </c>
      <c r="H70">
        <v>440</v>
      </c>
      <c r="I70">
        <v>670</v>
      </c>
      <c r="J70">
        <v>1</v>
      </c>
      <c r="K70">
        <v>7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670</v>
      </c>
      <c r="T70">
        <v>0</v>
      </c>
      <c r="U70">
        <v>0</v>
      </c>
      <c r="V70">
        <v>670</v>
      </c>
      <c r="W70">
        <v>26</v>
      </c>
      <c r="X70">
        <v>3</v>
      </c>
      <c r="Y70">
        <v>23</v>
      </c>
      <c r="Z70">
        <v>0</v>
      </c>
      <c r="AA70">
        <v>644</v>
      </c>
      <c r="AB70">
        <v>42</v>
      </c>
      <c r="AC70">
        <v>49</v>
      </c>
      <c r="AD70">
        <v>92</v>
      </c>
      <c r="AE70">
        <v>176</v>
      </c>
      <c r="AF70">
        <v>33</v>
      </c>
      <c r="AG70">
        <v>252</v>
      </c>
      <c r="AH70">
        <v>644</v>
      </c>
    </row>
    <row r="71" spans="1:34">
      <c r="A71" t="s">
        <v>275</v>
      </c>
      <c r="B71" t="s">
        <v>264</v>
      </c>
      <c r="C71" t="str">
        <f>"321302"</f>
        <v>321302</v>
      </c>
      <c r="D71" t="s">
        <v>274</v>
      </c>
      <c r="E71">
        <v>1</v>
      </c>
      <c r="F71">
        <v>1848</v>
      </c>
      <c r="G71">
        <v>1410</v>
      </c>
      <c r="H71">
        <v>501</v>
      </c>
      <c r="I71">
        <v>909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909</v>
      </c>
      <c r="T71">
        <v>0</v>
      </c>
      <c r="U71">
        <v>0</v>
      </c>
      <c r="V71">
        <v>909</v>
      </c>
      <c r="W71">
        <v>27</v>
      </c>
      <c r="X71">
        <v>7</v>
      </c>
      <c r="Y71">
        <v>18</v>
      </c>
      <c r="Z71">
        <v>0</v>
      </c>
      <c r="AA71">
        <v>882</v>
      </c>
      <c r="AB71">
        <v>57</v>
      </c>
      <c r="AC71">
        <v>38</v>
      </c>
      <c r="AD71">
        <v>133</v>
      </c>
      <c r="AE71">
        <v>294</v>
      </c>
      <c r="AF71">
        <v>63</v>
      </c>
      <c r="AG71">
        <v>297</v>
      </c>
      <c r="AH71">
        <v>882</v>
      </c>
    </row>
    <row r="72" spans="1:34">
      <c r="A72" t="s">
        <v>273</v>
      </c>
      <c r="B72" t="s">
        <v>264</v>
      </c>
      <c r="C72" t="str">
        <f>"321302"</f>
        <v>321302</v>
      </c>
      <c r="D72" t="s">
        <v>272</v>
      </c>
      <c r="E72">
        <v>2</v>
      </c>
      <c r="F72">
        <v>2010</v>
      </c>
      <c r="G72">
        <v>1540</v>
      </c>
      <c r="H72">
        <v>710</v>
      </c>
      <c r="I72">
        <v>830</v>
      </c>
      <c r="J72">
        <v>1</v>
      </c>
      <c r="K72">
        <v>9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829</v>
      </c>
      <c r="T72">
        <v>0</v>
      </c>
      <c r="U72">
        <v>0</v>
      </c>
      <c r="V72">
        <v>829</v>
      </c>
      <c r="W72">
        <v>36</v>
      </c>
      <c r="X72">
        <v>8</v>
      </c>
      <c r="Y72">
        <v>27</v>
      </c>
      <c r="Z72">
        <v>0</v>
      </c>
      <c r="AA72">
        <v>793</v>
      </c>
      <c r="AB72">
        <v>36</v>
      </c>
      <c r="AC72">
        <v>42</v>
      </c>
      <c r="AD72">
        <v>109</v>
      </c>
      <c r="AE72">
        <v>266</v>
      </c>
      <c r="AF72">
        <v>42</v>
      </c>
      <c r="AG72">
        <v>298</v>
      </c>
      <c r="AH72">
        <v>793</v>
      </c>
    </row>
    <row r="73" spans="1:34">
      <c r="A73" t="s">
        <v>271</v>
      </c>
      <c r="B73" t="s">
        <v>264</v>
      </c>
      <c r="C73" t="str">
        <f>"321302"</f>
        <v>321302</v>
      </c>
      <c r="D73" t="s">
        <v>270</v>
      </c>
      <c r="E73">
        <v>3</v>
      </c>
      <c r="F73">
        <v>1866</v>
      </c>
      <c r="G73">
        <v>1428</v>
      </c>
      <c r="H73">
        <v>571</v>
      </c>
      <c r="I73">
        <v>857</v>
      </c>
      <c r="J73">
        <v>1</v>
      </c>
      <c r="K73">
        <v>6</v>
      </c>
      <c r="L73">
        <v>2</v>
      </c>
      <c r="M73">
        <v>2</v>
      </c>
      <c r="N73">
        <v>0</v>
      </c>
      <c r="O73">
        <v>0</v>
      </c>
      <c r="P73">
        <v>0</v>
      </c>
      <c r="Q73">
        <v>0</v>
      </c>
      <c r="R73">
        <v>2</v>
      </c>
      <c r="S73">
        <v>859</v>
      </c>
      <c r="T73">
        <v>2</v>
      </c>
      <c r="U73">
        <v>0</v>
      </c>
      <c r="V73">
        <v>859</v>
      </c>
      <c r="W73">
        <v>30</v>
      </c>
      <c r="X73">
        <v>6</v>
      </c>
      <c r="Y73">
        <v>21</v>
      </c>
      <c r="Z73">
        <v>0</v>
      </c>
      <c r="AA73">
        <v>829</v>
      </c>
      <c r="AB73">
        <v>49</v>
      </c>
      <c r="AC73">
        <v>56</v>
      </c>
      <c r="AD73">
        <v>98</v>
      </c>
      <c r="AE73">
        <v>280</v>
      </c>
      <c r="AF73">
        <v>42</v>
      </c>
      <c r="AG73">
        <v>304</v>
      </c>
      <c r="AH73">
        <v>829</v>
      </c>
    </row>
    <row r="74" spans="1:34">
      <c r="A74" t="s">
        <v>269</v>
      </c>
      <c r="B74" t="s">
        <v>264</v>
      </c>
      <c r="C74" t="str">
        <f>"321302"</f>
        <v>321302</v>
      </c>
      <c r="D74" t="s">
        <v>268</v>
      </c>
      <c r="E74">
        <v>4</v>
      </c>
      <c r="F74">
        <v>1963</v>
      </c>
      <c r="G74">
        <v>1490</v>
      </c>
      <c r="H74">
        <v>594</v>
      </c>
      <c r="I74">
        <v>896</v>
      </c>
      <c r="J74">
        <v>0</v>
      </c>
      <c r="K74">
        <v>15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896</v>
      </c>
      <c r="T74">
        <v>0</v>
      </c>
      <c r="U74">
        <v>0</v>
      </c>
      <c r="V74">
        <v>896</v>
      </c>
      <c r="W74">
        <v>37</v>
      </c>
      <c r="X74">
        <v>16</v>
      </c>
      <c r="Y74">
        <v>21</v>
      </c>
      <c r="Z74">
        <v>0</v>
      </c>
      <c r="AA74">
        <v>859</v>
      </c>
      <c r="AB74">
        <v>71</v>
      </c>
      <c r="AC74">
        <v>56</v>
      </c>
      <c r="AD74">
        <v>108</v>
      </c>
      <c r="AE74">
        <v>284</v>
      </c>
      <c r="AF74">
        <v>39</v>
      </c>
      <c r="AG74">
        <v>301</v>
      </c>
      <c r="AH74">
        <v>859</v>
      </c>
    </row>
    <row r="75" spans="1:34">
      <c r="A75" t="s">
        <v>267</v>
      </c>
      <c r="B75" t="s">
        <v>264</v>
      </c>
      <c r="C75" t="str">
        <f>"321302"</f>
        <v>321302</v>
      </c>
      <c r="D75" t="s">
        <v>266</v>
      </c>
      <c r="E75">
        <v>5</v>
      </c>
      <c r="F75">
        <v>2305</v>
      </c>
      <c r="G75">
        <v>1760</v>
      </c>
      <c r="H75">
        <v>675</v>
      </c>
      <c r="I75">
        <v>1085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1083</v>
      </c>
      <c r="T75">
        <v>0</v>
      </c>
      <c r="U75">
        <v>0</v>
      </c>
      <c r="V75">
        <v>1083</v>
      </c>
      <c r="W75">
        <v>33</v>
      </c>
      <c r="X75">
        <v>4</v>
      </c>
      <c r="Y75">
        <v>19</v>
      </c>
      <c r="Z75">
        <v>0</v>
      </c>
      <c r="AA75">
        <v>1050</v>
      </c>
      <c r="AB75">
        <v>68</v>
      </c>
      <c r="AC75">
        <v>74</v>
      </c>
      <c r="AD75">
        <v>129</v>
      </c>
      <c r="AE75">
        <v>381</v>
      </c>
      <c r="AF75">
        <v>50</v>
      </c>
      <c r="AG75">
        <v>348</v>
      </c>
      <c r="AH75">
        <v>1050</v>
      </c>
    </row>
    <row r="76" spans="1:34">
      <c r="A76" t="s">
        <v>265</v>
      </c>
      <c r="B76" t="s">
        <v>264</v>
      </c>
      <c r="C76" t="str">
        <f>"321302"</f>
        <v>321302</v>
      </c>
      <c r="D76" t="s">
        <v>263</v>
      </c>
      <c r="E76">
        <v>6</v>
      </c>
      <c r="F76">
        <v>42</v>
      </c>
      <c r="G76">
        <v>50</v>
      </c>
      <c r="H76">
        <v>19</v>
      </c>
      <c r="I76">
        <v>31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31</v>
      </c>
      <c r="T76">
        <v>0</v>
      </c>
      <c r="U76">
        <v>0</v>
      </c>
      <c r="V76">
        <v>31</v>
      </c>
      <c r="W76">
        <v>0</v>
      </c>
      <c r="X76">
        <v>0</v>
      </c>
      <c r="Y76">
        <v>0</v>
      </c>
      <c r="Z76">
        <v>0</v>
      </c>
      <c r="AA76">
        <v>31</v>
      </c>
      <c r="AB76">
        <v>1</v>
      </c>
      <c r="AC76">
        <v>4</v>
      </c>
      <c r="AD76">
        <v>2</v>
      </c>
      <c r="AE76">
        <v>9</v>
      </c>
      <c r="AF76">
        <v>2</v>
      </c>
      <c r="AG76">
        <v>13</v>
      </c>
      <c r="AH76">
        <v>31</v>
      </c>
    </row>
    <row r="77" spans="1:34">
      <c r="A77" t="s">
        <v>262</v>
      </c>
      <c r="B77" t="s">
        <v>244</v>
      </c>
      <c r="C77" t="str">
        <f>"321303"</f>
        <v>321303</v>
      </c>
      <c r="D77" t="s">
        <v>261</v>
      </c>
      <c r="E77">
        <v>1</v>
      </c>
      <c r="F77">
        <v>341</v>
      </c>
      <c r="G77">
        <v>260</v>
      </c>
      <c r="H77">
        <v>130</v>
      </c>
      <c r="I77">
        <v>130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130</v>
      </c>
      <c r="T77">
        <v>0</v>
      </c>
      <c r="U77">
        <v>0</v>
      </c>
      <c r="V77">
        <v>130</v>
      </c>
      <c r="W77">
        <v>4</v>
      </c>
      <c r="X77">
        <v>0</v>
      </c>
      <c r="Y77">
        <v>4</v>
      </c>
      <c r="Z77">
        <v>0</v>
      </c>
      <c r="AA77">
        <v>126</v>
      </c>
      <c r="AB77">
        <v>14</v>
      </c>
      <c r="AC77">
        <v>11</v>
      </c>
      <c r="AD77">
        <v>21</v>
      </c>
      <c r="AE77">
        <v>32</v>
      </c>
      <c r="AF77">
        <v>10</v>
      </c>
      <c r="AG77">
        <v>38</v>
      </c>
      <c r="AH77">
        <v>126</v>
      </c>
    </row>
    <row r="78" spans="1:34">
      <c r="A78" t="s">
        <v>260</v>
      </c>
      <c r="B78" t="s">
        <v>244</v>
      </c>
      <c r="C78" t="str">
        <f>"321303"</f>
        <v>321303</v>
      </c>
      <c r="D78" t="s">
        <v>259</v>
      </c>
      <c r="E78">
        <v>2</v>
      </c>
      <c r="F78">
        <v>408</v>
      </c>
      <c r="G78">
        <v>310</v>
      </c>
      <c r="H78">
        <v>182</v>
      </c>
      <c r="I78">
        <v>128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128</v>
      </c>
      <c r="T78">
        <v>0</v>
      </c>
      <c r="U78">
        <v>0</v>
      </c>
      <c r="V78">
        <v>128</v>
      </c>
      <c r="W78">
        <v>11</v>
      </c>
      <c r="X78">
        <v>1</v>
      </c>
      <c r="Y78">
        <v>10</v>
      </c>
      <c r="Z78">
        <v>0</v>
      </c>
      <c r="AA78">
        <v>117</v>
      </c>
      <c r="AB78">
        <v>13</v>
      </c>
      <c r="AC78">
        <v>12</v>
      </c>
      <c r="AD78">
        <v>18</v>
      </c>
      <c r="AE78">
        <v>29</v>
      </c>
      <c r="AF78">
        <v>5</v>
      </c>
      <c r="AG78">
        <v>40</v>
      </c>
      <c r="AH78">
        <v>117</v>
      </c>
    </row>
    <row r="79" spans="1:34">
      <c r="A79" t="s">
        <v>258</v>
      </c>
      <c r="B79" t="s">
        <v>244</v>
      </c>
      <c r="C79" t="str">
        <f>"321303"</f>
        <v>321303</v>
      </c>
      <c r="D79" t="s">
        <v>243</v>
      </c>
      <c r="E79">
        <v>3</v>
      </c>
      <c r="F79">
        <v>418</v>
      </c>
      <c r="G79">
        <v>320</v>
      </c>
      <c r="H79">
        <v>157</v>
      </c>
      <c r="I79">
        <v>163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162</v>
      </c>
      <c r="T79">
        <v>0</v>
      </c>
      <c r="U79">
        <v>0</v>
      </c>
      <c r="V79">
        <v>162</v>
      </c>
      <c r="W79">
        <v>3</v>
      </c>
      <c r="X79">
        <v>2</v>
      </c>
      <c r="Y79">
        <v>1</v>
      </c>
      <c r="Z79">
        <v>0</v>
      </c>
      <c r="AA79">
        <v>159</v>
      </c>
      <c r="AB79">
        <v>15</v>
      </c>
      <c r="AC79">
        <v>29</v>
      </c>
      <c r="AD79">
        <v>12</v>
      </c>
      <c r="AE79">
        <v>34</v>
      </c>
      <c r="AF79">
        <v>4</v>
      </c>
      <c r="AG79">
        <v>65</v>
      </c>
      <c r="AH79">
        <v>159</v>
      </c>
    </row>
    <row r="80" spans="1:34">
      <c r="A80" t="s">
        <v>257</v>
      </c>
      <c r="B80" t="s">
        <v>244</v>
      </c>
      <c r="C80" t="str">
        <f>"321303"</f>
        <v>321303</v>
      </c>
      <c r="D80" t="s">
        <v>243</v>
      </c>
      <c r="E80">
        <v>4</v>
      </c>
      <c r="F80">
        <v>399</v>
      </c>
      <c r="G80">
        <v>310</v>
      </c>
      <c r="H80">
        <v>169</v>
      </c>
      <c r="I80">
        <v>141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141</v>
      </c>
      <c r="T80">
        <v>0</v>
      </c>
      <c r="U80">
        <v>0</v>
      </c>
      <c r="V80">
        <v>141</v>
      </c>
      <c r="W80">
        <v>5</v>
      </c>
      <c r="X80">
        <v>1</v>
      </c>
      <c r="Y80">
        <v>4</v>
      </c>
      <c r="Z80">
        <v>0</v>
      </c>
      <c r="AA80">
        <v>136</v>
      </c>
      <c r="AB80">
        <v>12</v>
      </c>
      <c r="AC80">
        <v>32</v>
      </c>
      <c r="AD80">
        <v>19</v>
      </c>
      <c r="AE80">
        <v>30</v>
      </c>
      <c r="AF80">
        <v>5</v>
      </c>
      <c r="AG80">
        <v>38</v>
      </c>
      <c r="AH80">
        <v>136</v>
      </c>
    </row>
    <row r="81" spans="1:34">
      <c r="A81" t="s">
        <v>256</v>
      </c>
      <c r="B81" t="s">
        <v>244</v>
      </c>
      <c r="C81" t="str">
        <f>"321303"</f>
        <v>321303</v>
      </c>
      <c r="D81" t="s">
        <v>243</v>
      </c>
      <c r="E81">
        <v>5</v>
      </c>
      <c r="F81">
        <v>463</v>
      </c>
      <c r="G81">
        <v>350</v>
      </c>
      <c r="H81">
        <v>158</v>
      </c>
      <c r="I81">
        <v>192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192</v>
      </c>
      <c r="T81">
        <v>0</v>
      </c>
      <c r="U81">
        <v>0</v>
      </c>
      <c r="V81">
        <v>192</v>
      </c>
      <c r="W81">
        <v>7</v>
      </c>
      <c r="X81">
        <v>0</v>
      </c>
      <c r="Y81">
        <v>7</v>
      </c>
      <c r="Z81">
        <v>0</v>
      </c>
      <c r="AA81">
        <v>185</v>
      </c>
      <c r="AB81">
        <v>8</v>
      </c>
      <c r="AC81">
        <v>37</v>
      </c>
      <c r="AD81">
        <v>18</v>
      </c>
      <c r="AE81">
        <v>53</v>
      </c>
      <c r="AF81">
        <v>5</v>
      </c>
      <c r="AG81">
        <v>64</v>
      </c>
      <c r="AH81">
        <v>185</v>
      </c>
    </row>
    <row r="82" spans="1:34">
      <c r="A82" t="s">
        <v>255</v>
      </c>
      <c r="B82" t="s">
        <v>244</v>
      </c>
      <c r="C82" t="str">
        <f>"321303"</f>
        <v>321303</v>
      </c>
      <c r="D82" t="s">
        <v>243</v>
      </c>
      <c r="E82">
        <v>6</v>
      </c>
      <c r="F82">
        <v>437</v>
      </c>
      <c r="G82">
        <v>340</v>
      </c>
      <c r="H82">
        <v>189</v>
      </c>
      <c r="I82">
        <v>151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151</v>
      </c>
      <c r="T82">
        <v>0</v>
      </c>
      <c r="U82">
        <v>0</v>
      </c>
      <c r="V82">
        <v>151</v>
      </c>
      <c r="W82">
        <v>17</v>
      </c>
      <c r="X82">
        <v>1</v>
      </c>
      <c r="Y82">
        <v>10</v>
      </c>
      <c r="Z82">
        <v>0</v>
      </c>
      <c r="AA82">
        <v>134</v>
      </c>
      <c r="AB82">
        <v>7</v>
      </c>
      <c r="AC82">
        <v>18</v>
      </c>
      <c r="AD82">
        <v>17</v>
      </c>
      <c r="AE82">
        <v>38</v>
      </c>
      <c r="AF82">
        <v>16</v>
      </c>
      <c r="AG82">
        <v>38</v>
      </c>
      <c r="AH82">
        <v>134</v>
      </c>
    </row>
    <row r="83" spans="1:34">
      <c r="A83" t="s">
        <v>254</v>
      </c>
      <c r="B83" t="s">
        <v>244</v>
      </c>
      <c r="C83" t="str">
        <f>"321303"</f>
        <v>321303</v>
      </c>
      <c r="D83" t="s">
        <v>243</v>
      </c>
      <c r="E83">
        <v>7</v>
      </c>
      <c r="F83">
        <v>343</v>
      </c>
      <c r="G83">
        <v>260</v>
      </c>
      <c r="H83">
        <v>118</v>
      </c>
      <c r="I83">
        <v>142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142</v>
      </c>
      <c r="T83">
        <v>0</v>
      </c>
      <c r="U83">
        <v>0</v>
      </c>
      <c r="V83">
        <v>142</v>
      </c>
      <c r="W83">
        <v>4</v>
      </c>
      <c r="X83">
        <v>2</v>
      </c>
      <c r="Y83">
        <v>2</v>
      </c>
      <c r="Z83">
        <v>0</v>
      </c>
      <c r="AA83">
        <v>138</v>
      </c>
      <c r="AB83">
        <v>8</v>
      </c>
      <c r="AC83">
        <v>38</v>
      </c>
      <c r="AD83">
        <v>15</v>
      </c>
      <c r="AE83">
        <v>50</v>
      </c>
      <c r="AF83">
        <v>2</v>
      </c>
      <c r="AG83">
        <v>25</v>
      </c>
      <c r="AH83">
        <v>138</v>
      </c>
    </row>
    <row r="84" spans="1:34">
      <c r="A84" t="s">
        <v>253</v>
      </c>
      <c r="B84" t="s">
        <v>244</v>
      </c>
      <c r="C84" t="str">
        <f>"321303"</f>
        <v>321303</v>
      </c>
      <c r="D84" t="s">
        <v>252</v>
      </c>
      <c r="E84">
        <v>8</v>
      </c>
      <c r="F84">
        <v>749</v>
      </c>
      <c r="G84">
        <v>686</v>
      </c>
      <c r="H84">
        <v>187</v>
      </c>
      <c r="I84">
        <v>499</v>
      </c>
      <c r="J84">
        <v>0</v>
      </c>
      <c r="K84">
        <v>261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498</v>
      </c>
      <c r="T84">
        <v>0</v>
      </c>
      <c r="U84">
        <v>0</v>
      </c>
      <c r="V84">
        <v>498</v>
      </c>
      <c r="W84">
        <v>14</v>
      </c>
      <c r="X84">
        <v>5</v>
      </c>
      <c r="Y84">
        <v>9</v>
      </c>
      <c r="Z84">
        <v>0</v>
      </c>
      <c r="AA84">
        <v>484</v>
      </c>
      <c r="AB84">
        <v>9</v>
      </c>
      <c r="AC84">
        <v>36</v>
      </c>
      <c r="AD84">
        <v>67</v>
      </c>
      <c r="AE84">
        <v>163</v>
      </c>
      <c r="AF84">
        <v>22</v>
      </c>
      <c r="AG84">
        <v>187</v>
      </c>
      <c r="AH84">
        <v>484</v>
      </c>
    </row>
    <row r="85" spans="1:34">
      <c r="A85" t="s">
        <v>251</v>
      </c>
      <c r="B85" t="s">
        <v>244</v>
      </c>
      <c r="C85" t="str">
        <f>"321303"</f>
        <v>321303</v>
      </c>
      <c r="D85" t="s">
        <v>243</v>
      </c>
      <c r="E85">
        <v>9</v>
      </c>
      <c r="F85">
        <v>434</v>
      </c>
      <c r="G85">
        <v>330</v>
      </c>
      <c r="H85">
        <v>119</v>
      </c>
      <c r="I85">
        <v>211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211</v>
      </c>
      <c r="T85">
        <v>0</v>
      </c>
      <c r="U85">
        <v>0</v>
      </c>
      <c r="V85">
        <v>211</v>
      </c>
      <c r="W85">
        <v>5</v>
      </c>
      <c r="X85">
        <v>0</v>
      </c>
      <c r="Y85">
        <v>5</v>
      </c>
      <c r="Z85">
        <v>0</v>
      </c>
      <c r="AA85">
        <v>206</v>
      </c>
      <c r="AB85">
        <v>9</v>
      </c>
      <c r="AC85">
        <v>34</v>
      </c>
      <c r="AD85">
        <v>21</v>
      </c>
      <c r="AE85">
        <v>54</v>
      </c>
      <c r="AF85">
        <v>13</v>
      </c>
      <c r="AG85">
        <v>75</v>
      </c>
      <c r="AH85">
        <v>206</v>
      </c>
    </row>
    <row r="86" spans="1:34">
      <c r="A86" t="s">
        <v>250</v>
      </c>
      <c r="B86" t="s">
        <v>244</v>
      </c>
      <c r="C86" t="str">
        <f>"321303"</f>
        <v>321303</v>
      </c>
      <c r="D86" t="s">
        <v>243</v>
      </c>
      <c r="E86">
        <v>10</v>
      </c>
      <c r="F86">
        <v>529</v>
      </c>
      <c r="G86">
        <v>400</v>
      </c>
      <c r="H86">
        <v>220</v>
      </c>
      <c r="I86">
        <v>180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180</v>
      </c>
      <c r="T86">
        <v>0</v>
      </c>
      <c r="U86">
        <v>0</v>
      </c>
      <c r="V86">
        <v>180</v>
      </c>
      <c r="W86">
        <v>4</v>
      </c>
      <c r="X86">
        <v>1</v>
      </c>
      <c r="Y86">
        <v>1</v>
      </c>
      <c r="Z86">
        <v>0</v>
      </c>
      <c r="AA86">
        <v>176</v>
      </c>
      <c r="AB86">
        <v>5</v>
      </c>
      <c r="AC86">
        <v>37</v>
      </c>
      <c r="AD86">
        <v>22</v>
      </c>
      <c r="AE86">
        <v>32</v>
      </c>
      <c r="AF86">
        <v>13</v>
      </c>
      <c r="AG86">
        <v>67</v>
      </c>
      <c r="AH86">
        <v>176</v>
      </c>
    </row>
    <row r="87" spans="1:34">
      <c r="A87" t="s">
        <v>249</v>
      </c>
      <c r="B87" t="s">
        <v>244</v>
      </c>
      <c r="C87" t="str">
        <f>"321303"</f>
        <v>321303</v>
      </c>
      <c r="D87" t="s">
        <v>243</v>
      </c>
      <c r="E87">
        <v>11</v>
      </c>
      <c r="F87">
        <v>345</v>
      </c>
      <c r="G87">
        <v>270</v>
      </c>
      <c r="H87">
        <v>132</v>
      </c>
      <c r="I87">
        <v>138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138</v>
      </c>
      <c r="T87">
        <v>0</v>
      </c>
      <c r="U87">
        <v>0</v>
      </c>
      <c r="V87">
        <v>138</v>
      </c>
      <c r="W87">
        <v>3</v>
      </c>
      <c r="X87">
        <v>0</v>
      </c>
      <c r="Y87">
        <v>2</v>
      </c>
      <c r="Z87">
        <v>0</v>
      </c>
      <c r="AA87">
        <v>135</v>
      </c>
      <c r="AB87">
        <v>7</v>
      </c>
      <c r="AC87">
        <v>49</v>
      </c>
      <c r="AD87">
        <v>7</v>
      </c>
      <c r="AE87">
        <v>34</v>
      </c>
      <c r="AF87">
        <v>4</v>
      </c>
      <c r="AG87">
        <v>34</v>
      </c>
      <c r="AH87">
        <v>135</v>
      </c>
    </row>
    <row r="88" spans="1:34">
      <c r="A88" t="s">
        <v>248</v>
      </c>
      <c r="B88" t="s">
        <v>244</v>
      </c>
      <c r="C88" t="str">
        <f>"321303"</f>
        <v>321303</v>
      </c>
      <c r="D88" t="s">
        <v>243</v>
      </c>
      <c r="E88">
        <v>12</v>
      </c>
      <c r="F88">
        <v>508</v>
      </c>
      <c r="G88">
        <v>390</v>
      </c>
      <c r="H88">
        <v>221</v>
      </c>
      <c r="I88">
        <v>169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169</v>
      </c>
      <c r="T88">
        <v>0</v>
      </c>
      <c r="U88">
        <v>0</v>
      </c>
      <c r="V88">
        <v>169</v>
      </c>
      <c r="W88">
        <v>3</v>
      </c>
      <c r="X88">
        <v>0</v>
      </c>
      <c r="Y88">
        <v>3</v>
      </c>
      <c r="Z88">
        <v>0</v>
      </c>
      <c r="AA88">
        <v>166</v>
      </c>
      <c r="AB88">
        <v>8</v>
      </c>
      <c r="AC88">
        <v>36</v>
      </c>
      <c r="AD88">
        <v>14</v>
      </c>
      <c r="AE88">
        <v>57</v>
      </c>
      <c r="AF88">
        <v>9</v>
      </c>
      <c r="AG88">
        <v>42</v>
      </c>
      <c r="AH88">
        <v>166</v>
      </c>
    </row>
    <row r="89" spans="1:34">
      <c r="A89" t="s">
        <v>247</v>
      </c>
      <c r="B89" t="s">
        <v>244</v>
      </c>
      <c r="C89" t="str">
        <f>"321303"</f>
        <v>321303</v>
      </c>
      <c r="D89" t="s">
        <v>243</v>
      </c>
      <c r="E89">
        <v>13</v>
      </c>
      <c r="F89">
        <v>315</v>
      </c>
      <c r="G89">
        <v>240</v>
      </c>
      <c r="H89">
        <v>112</v>
      </c>
      <c r="I89">
        <v>128</v>
      </c>
      <c r="J89">
        <v>0</v>
      </c>
      <c r="K89">
        <v>0</v>
      </c>
      <c r="L89">
        <v>4</v>
      </c>
      <c r="M89">
        <v>4</v>
      </c>
      <c r="N89">
        <v>0</v>
      </c>
      <c r="O89">
        <v>0</v>
      </c>
      <c r="P89">
        <v>0</v>
      </c>
      <c r="Q89">
        <v>0</v>
      </c>
      <c r="R89">
        <v>4</v>
      </c>
      <c r="S89">
        <v>131</v>
      </c>
      <c r="T89">
        <v>4</v>
      </c>
      <c r="U89">
        <v>0</v>
      </c>
      <c r="V89">
        <v>131</v>
      </c>
      <c r="W89">
        <v>3</v>
      </c>
      <c r="X89">
        <v>0</v>
      </c>
      <c r="Y89">
        <v>3</v>
      </c>
      <c r="Z89">
        <v>0</v>
      </c>
      <c r="AA89">
        <v>128</v>
      </c>
      <c r="AB89">
        <v>12</v>
      </c>
      <c r="AC89">
        <v>24</v>
      </c>
      <c r="AD89">
        <v>11</v>
      </c>
      <c r="AE89">
        <v>33</v>
      </c>
      <c r="AF89">
        <v>6</v>
      </c>
      <c r="AG89">
        <v>42</v>
      </c>
      <c r="AH89">
        <v>128</v>
      </c>
    </row>
    <row r="90" spans="1:34">
      <c r="A90" t="s">
        <v>246</v>
      </c>
      <c r="B90" t="s">
        <v>244</v>
      </c>
      <c r="C90" t="str">
        <f>"321303"</f>
        <v>321303</v>
      </c>
      <c r="D90" t="s">
        <v>243</v>
      </c>
      <c r="E90">
        <v>14</v>
      </c>
      <c r="F90">
        <v>332</v>
      </c>
      <c r="G90">
        <v>260</v>
      </c>
      <c r="H90">
        <v>121</v>
      </c>
      <c r="I90">
        <v>139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139</v>
      </c>
      <c r="T90">
        <v>0</v>
      </c>
      <c r="U90">
        <v>0</v>
      </c>
      <c r="V90">
        <v>139</v>
      </c>
      <c r="W90">
        <v>4</v>
      </c>
      <c r="X90">
        <v>3</v>
      </c>
      <c r="Y90">
        <v>1</v>
      </c>
      <c r="Z90">
        <v>0</v>
      </c>
      <c r="AA90">
        <v>135</v>
      </c>
      <c r="AB90">
        <v>8</v>
      </c>
      <c r="AC90">
        <v>20</v>
      </c>
      <c r="AD90">
        <v>16</v>
      </c>
      <c r="AE90">
        <v>34</v>
      </c>
      <c r="AF90">
        <v>6</v>
      </c>
      <c r="AG90">
        <v>51</v>
      </c>
      <c r="AH90">
        <v>135</v>
      </c>
    </row>
    <row r="91" spans="1:34">
      <c r="A91" t="s">
        <v>245</v>
      </c>
      <c r="B91" t="s">
        <v>244</v>
      </c>
      <c r="C91" t="str">
        <f>"321303"</f>
        <v>321303</v>
      </c>
      <c r="D91" t="s">
        <v>243</v>
      </c>
      <c r="E91">
        <v>15</v>
      </c>
      <c r="F91">
        <v>582</v>
      </c>
      <c r="G91">
        <v>450</v>
      </c>
      <c r="H91">
        <v>250</v>
      </c>
      <c r="I91">
        <v>200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200</v>
      </c>
      <c r="T91">
        <v>0</v>
      </c>
      <c r="U91">
        <v>0</v>
      </c>
      <c r="V91">
        <v>200</v>
      </c>
      <c r="W91">
        <v>9</v>
      </c>
      <c r="X91">
        <v>0</v>
      </c>
      <c r="Y91">
        <v>9</v>
      </c>
      <c r="Z91">
        <v>0</v>
      </c>
      <c r="AA91">
        <v>191</v>
      </c>
      <c r="AB91">
        <v>22</v>
      </c>
      <c r="AC91">
        <v>28</v>
      </c>
      <c r="AD91">
        <v>21</v>
      </c>
      <c r="AE91">
        <v>53</v>
      </c>
      <c r="AF91">
        <v>12</v>
      </c>
      <c r="AG91">
        <v>55</v>
      </c>
      <c r="AH91">
        <v>191</v>
      </c>
    </row>
    <row r="92" spans="1:34">
      <c r="A92" t="s">
        <v>242</v>
      </c>
      <c r="B92" t="s">
        <v>235</v>
      </c>
      <c r="C92" t="str">
        <f>"321304"</f>
        <v>321304</v>
      </c>
      <c r="D92" t="s">
        <v>241</v>
      </c>
      <c r="E92">
        <v>1</v>
      </c>
      <c r="F92">
        <v>1349</v>
      </c>
      <c r="G92">
        <v>1030</v>
      </c>
      <c r="H92">
        <v>525</v>
      </c>
      <c r="I92">
        <v>505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505</v>
      </c>
      <c r="T92">
        <v>0</v>
      </c>
      <c r="U92">
        <v>0</v>
      </c>
      <c r="V92">
        <v>505</v>
      </c>
      <c r="W92">
        <v>13</v>
      </c>
      <c r="X92">
        <v>4</v>
      </c>
      <c r="Y92">
        <v>9</v>
      </c>
      <c r="Z92">
        <v>0</v>
      </c>
      <c r="AA92">
        <v>492</v>
      </c>
      <c r="AB92">
        <v>45</v>
      </c>
      <c r="AC92">
        <v>79</v>
      </c>
      <c r="AD92">
        <v>54</v>
      </c>
      <c r="AE92">
        <v>149</v>
      </c>
      <c r="AF92">
        <v>18</v>
      </c>
      <c r="AG92">
        <v>147</v>
      </c>
      <c r="AH92">
        <v>492</v>
      </c>
    </row>
    <row r="93" spans="1:34">
      <c r="A93" t="s">
        <v>240</v>
      </c>
      <c r="B93" t="s">
        <v>235</v>
      </c>
      <c r="C93" t="str">
        <f>"321304"</f>
        <v>321304</v>
      </c>
      <c r="D93" t="s">
        <v>239</v>
      </c>
      <c r="E93">
        <v>2</v>
      </c>
      <c r="F93">
        <v>1685</v>
      </c>
      <c r="G93">
        <v>1270</v>
      </c>
      <c r="H93">
        <v>641</v>
      </c>
      <c r="I93">
        <v>629</v>
      </c>
      <c r="J93">
        <v>0</v>
      </c>
      <c r="K93">
        <v>9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628</v>
      </c>
      <c r="T93">
        <v>0</v>
      </c>
      <c r="U93">
        <v>0</v>
      </c>
      <c r="V93">
        <v>628</v>
      </c>
      <c r="W93">
        <v>24</v>
      </c>
      <c r="X93">
        <v>9</v>
      </c>
      <c r="Y93">
        <v>15</v>
      </c>
      <c r="Z93">
        <v>0</v>
      </c>
      <c r="AA93">
        <v>604</v>
      </c>
      <c r="AB93">
        <v>32</v>
      </c>
      <c r="AC93">
        <v>75</v>
      </c>
      <c r="AD93">
        <v>63</v>
      </c>
      <c r="AE93">
        <v>232</v>
      </c>
      <c r="AF93">
        <v>25</v>
      </c>
      <c r="AG93">
        <v>177</v>
      </c>
      <c r="AH93">
        <v>604</v>
      </c>
    </row>
    <row r="94" spans="1:34">
      <c r="A94" t="s">
        <v>238</v>
      </c>
      <c r="B94" t="s">
        <v>235</v>
      </c>
      <c r="C94" t="str">
        <f>"321304"</f>
        <v>321304</v>
      </c>
      <c r="D94" t="s">
        <v>237</v>
      </c>
      <c r="E94">
        <v>3</v>
      </c>
      <c r="F94">
        <v>1101</v>
      </c>
      <c r="G94">
        <v>840</v>
      </c>
      <c r="H94">
        <v>498</v>
      </c>
      <c r="I94">
        <v>342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342</v>
      </c>
      <c r="T94">
        <v>0</v>
      </c>
      <c r="U94">
        <v>0</v>
      </c>
      <c r="V94">
        <v>342</v>
      </c>
      <c r="W94">
        <v>12</v>
      </c>
      <c r="X94">
        <v>4</v>
      </c>
      <c r="Y94">
        <v>8</v>
      </c>
      <c r="Z94">
        <v>0</v>
      </c>
      <c r="AA94">
        <v>330</v>
      </c>
      <c r="AB94">
        <v>20</v>
      </c>
      <c r="AC94">
        <v>37</v>
      </c>
      <c r="AD94">
        <v>44</v>
      </c>
      <c r="AE94">
        <v>104</v>
      </c>
      <c r="AF94">
        <v>14</v>
      </c>
      <c r="AG94">
        <v>111</v>
      </c>
      <c r="AH94">
        <v>330</v>
      </c>
    </row>
    <row r="95" spans="1:34">
      <c r="A95" t="s">
        <v>236</v>
      </c>
      <c r="B95" t="s">
        <v>235</v>
      </c>
      <c r="C95" t="str">
        <f>"321304"</f>
        <v>321304</v>
      </c>
      <c r="D95" t="s">
        <v>234</v>
      </c>
      <c r="E95">
        <v>4</v>
      </c>
      <c r="F95">
        <v>1076</v>
      </c>
      <c r="G95">
        <v>820</v>
      </c>
      <c r="H95">
        <v>454</v>
      </c>
      <c r="I95">
        <v>366</v>
      </c>
      <c r="J95">
        <v>0</v>
      </c>
      <c r="K95">
        <v>7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366</v>
      </c>
      <c r="T95">
        <v>0</v>
      </c>
      <c r="U95">
        <v>0</v>
      </c>
      <c r="V95">
        <v>366</v>
      </c>
      <c r="W95">
        <v>14</v>
      </c>
      <c r="X95">
        <v>1</v>
      </c>
      <c r="Y95">
        <v>13</v>
      </c>
      <c r="Z95">
        <v>0</v>
      </c>
      <c r="AA95">
        <v>352</v>
      </c>
      <c r="AB95">
        <v>42</v>
      </c>
      <c r="AC95">
        <v>26</v>
      </c>
      <c r="AD95">
        <v>47</v>
      </c>
      <c r="AE95">
        <v>116</v>
      </c>
      <c r="AF95">
        <v>17</v>
      </c>
      <c r="AG95">
        <v>104</v>
      </c>
      <c r="AH95">
        <v>352</v>
      </c>
    </row>
    <row r="96" spans="1:34">
      <c r="A96" t="s">
        <v>233</v>
      </c>
      <c r="B96" t="s">
        <v>224</v>
      </c>
      <c r="C96" t="str">
        <f>"321305"</f>
        <v>321305</v>
      </c>
      <c r="D96" t="s">
        <v>232</v>
      </c>
      <c r="E96">
        <v>1</v>
      </c>
      <c r="F96">
        <v>1681</v>
      </c>
      <c r="G96">
        <v>1230</v>
      </c>
      <c r="H96">
        <v>597</v>
      </c>
      <c r="I96">
        <v>633</v>
      </c>
      <c r="J96">
        <v>0</v>
      </c>
      <c r="K96">
        <v>73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632</v>
      </c>
      <c r="T96">
        <v>0</v>
      </c>
      <c r="U96">
        <v>0</v>
      </c>
      <c r="V96">
        <v>632</v>
      </c>
      <c r="W96">
        <v>6</v>
      </c>
      <c r="X96">
        <v>1</v>
      </c>
      <c r="Y96">
        <v>5</v>
      </c>
      <c r="Z96">
        <v>0</v>
      </c>
      <c r="AA96">
        <v>626</v>
      </c>
      <c r="AB96">
        <v>49</v>
      </c>
      <c r="AC96">
        <v>66</v>
      </c>
      <c r="AD96">
        <v>62</v>
      </c>
      <c r="AE96">
        <v>194</v>
      </c>
      <c r="AF96">
        <v>36</v>
      </c>
      <c r="AG96">
        <v>219</v>
      </c>
      <c r="AH96">
        <v>626</v>
      </c>
    </row>
    <row r="97" spans="1:34">
      <c r="A97" t="s">
        <v>231</v>
      </c>
      <c r="B97" t="s">
        <v>224</v>
      </c>
      <c r="C97" t="str">
        <f>"321305"</f>
        <v>321305</v>
      </c>
      <c r="D97" t="s">
        <v>230</v>
      </c>
      <c r="E97">
        <v>2</v>
      </c>
      <c r="F97">
        <v>1735</v>
      </c>
      <c r="G97">
        <v>1290</v>
      </c>
      <c r="H97">
        <v>628</v>
      </c>
      <c r="I97">
        <v>662</v>
      </c>
      <c r="J97">
        <v>0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662</v>
      </c>
      <c r="T97">
        <v>0</v>
      </c>
      <c r="U97">
        <v>0</v>
      </c>
      <c r="V97">
        <v>662</v>
      </c>
      <c r="W97">
        <v>23</v>
      </c>
      <c r="X97">
        <v>2</v>
      </c>
      <c r="Y97">
        <v>21</v>
      </c>
      <c r="Z97">
        <v>0</v>
      </c>
      <c r="AA97">
        <v>639</v>
      </c>
      <c r="AB97">
        <v>43</v>
      </c>
      <c r="AC97">
        <v>98</v>
      </c>
      <c r="AD97">
        <v>73</v>
      </c>
      <c r="AE97">
        <v>221</v>
      </c>
      <c r="AF97">
        <v>30</v>
      </c>
      <c r="AG97">
        <v>174</v>
      </c>
      <c r="AH97">
        <v>639</v>
      </c>
    </row>
    <row r="98" spans="1:34">
      <c r="A98" t="s">
        <v>229</v>
      </c>
      <c r="B98" t="s">
        <v>224</v>
      </c>
      <c r="C98" t="str">
        <f>"321305"</f>
        <v>321305</v>
      </c>
      <c r="D98" t="s">
        <v>228</v>
      </c>
      <c r="E98">
        <v>3</v>
      </c>
      <c r="F98">
        <v>747</v>
      </c>
      <c r="G98">
        <v>570</v>
      </c>
      <c r="H98">
        <v>335</v>
      </c>
      <c r="I98">
        <v>235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235</v>
      </c>
      <c r="T98">
        <v>0</v>
      </c>
      <c r="U98">
        <v>0</v>
      </c>
      <c r="V98">
        <v>235</v>
      </c>
      <c r="W98">
        <v>7</v>
      </c>
      <c r="X98">
        <v>3</v>
      </c>
      <c r="Y98">
        <v>4</v>
      </c>
      <c r="Z98">
        <v>0</v>
      </c>
      <c r="AA98">
        <v>228</v>
      </c>
      <c r="AB98">
        <v>14</v>
      </c>
      <c r="AC98">
        <v>32</v>
      </c>
      <c r="AD98">
        <v>27</v>
      </c>
      <c r="AE98">
        <v>54</v>
      </c>
      <c r="AF98">
        <v>13</v>
      </c>
      <c r="AG98">
        <v>88</v>
      </c>
      <c r="AH98">
        <v>228</v>
      </c>
    </row>
    <row r="99" spans="1:34">
      <c r="A99" t="s">
        <v>227</v>
      </c>
      <c r="B99" t="s">
        <v>224</v>
      </c>
      <c r="C99" t="str">
        <f>"321305"</f>
        <v>321305</v>
      </c>
      <c r="D99" t="s">
        <v>226</v>
      </c>
      <c r="E99">
        <v>4</v>
      </c>
      <c r="F99">
        <v>682</v>
      </c>
      <c r="G99">
        <v>520</v>
      </c>
      <c r="H99">
        <v>311</v>
      </c>
      <c r="I99">
        <v>209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208</v>
      </c>
      <c r="T99">
        <v>0</v>
      </c>
      <c r="U99">
        <v>0</v>
      </c>
      <c r="V99">
        <v>208</v>
      </c>
      <c r="W99">
        <v>6</v>
      </c>
      <c r="X99">
        <v>5</v>
      </c>
      <c r="Y99">
        <v>1</v>
      </c>
      <c r="Z99">
        <v>0</v>
      </c>
      <c r="AA99">
        <v>202</v>
      </c>
      <c r="AB99">
        <v>15</v>
      </c>
      <c r="AC99">
        <v>32</v>
      </c>
      <c r="AD99">
        <v>22</v>
      </c>
      <c r="AE99">
        <v>67</v>
      </c>
      <c r="AF99">
        <v>9</v>
      </c>
      <c r="AG99">
        <v>57</v>
      </c>
      <c r="AH99">
        <v>202</v>
      </c>
    </row>
    <row r="100" spans="1:34">
      <c r="A100" t="s">
        <v>225</v>
      </c>
      <c r="B100" t="s">
        <v>224</v>
      </c>
      <c r="C100" t="str">
        <f>"321305"</f>
        <v>321305</v>
      </c>
      <c r="D100" t="s">
        <v>223</v>
      </c>
      <c r="E100">
        <v>5</v>
      </c>
      <c r="F100">
        <v>806</v>
      </c>
      <c r="G100">
        <v>610</v>
      </c>
      <c r="H100">
        <v>340</v>
      </c>
      <c r="I100">
        <v>270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270</v>
      </c>
      <c r="T100">
        <v>0</v>
      </c>
      <c r="U100">
        <v>0</v>
      </c>
      <c r="V100">
        <v>270</v>
      </c>
      <c r="W100">
        <v>9</v>
      </c>
      <c r="X100">
        <v>1</v>
      </c>
      <c r="Y100">
        <v>8</v>
      </c>
      <c r="Z100">
        <v>0</v>
      </c>
      <c r="AA100">
        <v>261</v>
      </c>
      <c r="AB100">
        <v>16</v>
      </c>
      <c r="AC100">
        <v>50</v>
      </c>
      <c r="AD100">
        <v>21</v>
      </c>
      <c r="AE100">
        <v>57</v>
      </c>
      <c r="AF100">
        <v>14</v>
      </c>
      <c r="AG100">
        <v>103</v>
      </c>
      <c r="AH100">
        <v>261</v>
      </c>
    </row>
    <row r="101" spans="1:34">
      <c r="A101" t="s">
        <v>222</v>
      </c>
      <c r="B101" t="s">
        <v>209</v>
      </c>
      <c r="C101" t="str">
        <f>"321306"</f>
        <v>321306</v>
      </c>
      <c r="D101" t="s">
        <v>221</v>
      </c>
      <c r="E101">
        <v>1</v>
      </c>
      <c r="F101">
        <v>392</v>
      </c>
      <c r="G101">
        <v>298</v>
      </c>
      <c r="H101">
        <v>168</v>
      </c>
      <c r="I101">
        <v>130</v>
      </c>
      <c r="J101">
        <v>0</v>
      </c>
      <c r="K101">
        <v>0</v>
      </c>
      <c r="L101">
        <v>2</v>
      </c>
      <c r="M101">
        <v>2</v>
      </c>
      <c r="N101">
        <v>0</v>
      </c>
      <c r="O101">
        <v>0</v>
      </c>
      <c r="P101">
        <v>0</v>
      </c>
      <c r="Q101">
        <v>0</v>
      </c>
      <c r="R101">
        <v>2</v>
      </c>
      <c r="S101">
        <v>132</v>
      </c>
      <c r="T101">
        <v>2</v>
      </c>
      <c r="U101">
        <v>0</v>
      </c>
      <c r="V101">
        <v>132</v>
      </c>
      <c r="W101">
        <v>5</v>
      </c>
      <c r="X101">
        <v>2</v>
      </c>
      <c r="Y101">
        <v>3</v>
      </c>
      <c r="Z101">
        <v>0</v>
      </c>
      <c r="AA101">
        <v>127</v>
      </c>
      <c r="AB101">
        <v>10</v>
      </c>
      <c r="AC101">
        <v>12</v>
      </c>
      <c r="AD101">
        <v>10</v>
      </c>
      <c r="AE101">
        <v>58</v>
      </c>
      <c r="AF101">
        <v>7</v>
      </c>
      <c r="AG101">
        <v>30</v>
      </c>
      <c r="AH101">
        <v>127</v>
      </c>
    </row>
    <row r="102" spans="1:34">
      <c r="A102" t="s">
        <v>220</v>
      </c>
      <c r="B102" t="s">
        <v>209</v>
      </c>
      <c r="C102" t="str">
        <f>"321306"</f>
        <v>321306</v>
      </c>
      <c r="D102" t="s">
        <v>219</v>
      </c>
      <c r="E102">
        <v>2</v>
      </c>
      <c r="F102">
        <v>509</v>
      </c>
      <c r="G102">
        <v>390</v>
      </c>
      <c r="H102">
        <v>178</v>
      </c>
      <c r="I102">
        <v>212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212</v>
      </c>
      <c r="T102">
        <v>0</v>
      </c>
      <c r="U102">
        <v>0</v>
      </c>
      <c r="V102">
        <v>212</v>
      </c>
      <c r="W102">
        <v>3</v>
      </c>
      <c r="X102">
        <v>2</v>
      </c>
      <c r="Y102">
        <v>1</v>
      </c>
      <c r="Z102">
        <v>0</v>
      </c>
      <c r="AA102">
        <v>209</v>
      </c>
      <c r="AB102">
        <v>15</v>
      </c>
      <c r="AC102">
        <v>26</v>
      </c>
      <c r="AD102">
        <v>32</v>
      </c>
      <c r="AE102">
        <v>61</v>
      </c>
      <c r="AF102">
        <v>17</v>
      </c>
      <c r="AG102">
        <v>58</v>
      </c>
      <c r="AH102">
        <v>209</v>
      </c>
    </row>
    <row r="103" spans="1:34">
      <c r="A103" t="s">
        <v>218</v>
      </c>
      <c r="B103" t="s">
        <v>209</v>
      </c>
      <c r="C103" t="str">
        <f>"321306"</f>
        <v>321306</v>
      </c>
      <c r="D103" t="s">
        <v>217</v>
      </c>
      <c r="E103">
        <v>3</v>
      </c>
      <c r="F103">
        <v>1185</v>
      </c>
      <c r="G103">
        <v>890</v>
      </c>
      <c r="H103">
        <v>513</v>
      </c>
      <c r="I103">
        <v>377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377</v>
      </c>
      <c r="T103">
        <v>0</v>
      </c>
      <c r="U103">
        <v>0</v>
      </c>
      <c r="V103">
        <v>377</v>
      </c>
      <c r="W103">
        <v>15</v>
      </c>
      <c r="X103">
        <v>5</v>
      </c>
      <c r="Y103">
        <v>10</v>
      </c>
      <c r="Z103">
        <v>0</v>
      </c>
      <c r="AA103">
        <v>362</v>
      </c>
      <c r="AB103">
        <v>23</v>
      </c>
      <c r="AC103">
        <v>31</v>
      </c>
      <c r="AD103">
        <v>38</v>
      </c>
      <c r="AE103">
        <v>152</v>
      </c>
      <c r="AF103">
        <v>18</v>
      </c>
      <c r="AG103">
        <v>100</v>
      </c>
      <c r="AH103">
        <v>362</v>
      </c>
    </row>
    <row r="104" spans="1:34">
      <c r="A104" t="s">
        <v>216</v>
      </c>
      <c r="B104" t="s">
        <v>209</v>
      </c>
      <c r="C104" t="str">
        <f>"321306"</f>
        <v>321306</v>
      </c>
      <c r="D104" t="s">
        <v>215</v>
      </c>
      <c r="E104">
        <v>4</v>
      </c>
      <c r="F104">
        <v>1108</v>
      </c>
      <c r="G104">
        <v>840</v>
      </c>
      <c r="H104">
        <v>485</v>
      </c>
      <c r="I104">
        <v>355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355</v>
      </c>
      <c r="T104">
        <v>0</v>
      </c>
      <c r="U104">
        <v>0</v>
      </c>
      <c r="V104">
        <v>355</v>
      </c>
      <c r="W104">
        <v>10</v>
      </c>
      <c r="X104">
        <v>5</v>
      </c>
      <c r="Y104">
        <v>5</v>
      </c>
      <c r="Z104">
        <v>0</v>
      </c>
      <c r="AA104">
        <v>345</v>
      </c>
      <c r="AB104">
        <v>20</v>
      </c>
      <c r="AC104">
        <v>44</v>
      </c>
      <c r="AD104">
        <v>32</v>
      </c>
      <c r="AE104">
        <v>123</v>
      </c>
      <c r="AF104">
        <v>22</v>
      </c>
      <c r="AG104">
        <v>104</v>
      </c>
      <c r="AH104">
        <v>345</v>
      </c>
    </row>
    <row r="105" spans="1:34">
      <c r="A105" t="s">
        <v>214</v>
      </c>
      <c r="B105" t="s">
        <v>209</v>
      </c>
      <c r="C105" t="str">
        <f>"321306"</f>
        <v>321306</v>
      </c>
      <c r="D105" t="s">
        <v>213</v>
      </c>
      <c r="E105">
        <v>5</v>
      </c>
      <c r="F105">
        <v>1430</v>
      </c>
      <c r="G105">
        <v>1080</v>
      </c>
      <c r="H105">
        <v>592</v>
      </c>
      <c r="I105">
        <v>488</v>
      </c>
      <c r="J105">
        <v>0</v>
      </c>
      <c r="K105">
        <v>7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488</v>
      </c>
      <c r="T105">
        <v>0</v>
      </c>
      <c r="U105">
        <v>0</v>
      </c>
      <c r="V105">
        <v>488</v>
      </c>
      <c r="W105">
        <v>19</v>
      </c>
      <c r="X105">
        <v>4</v>
      </c>
      <c r="Y105">
        <v>15</v>
      </c>
      <c r="Z105">
        <v>0</v>
      </c>
      <c r="AA105">
        <v>469</v>
      </c>
      <c r="AB105">
        <v>40</v>
      </c>
      <c r="AC105">
        <v>43</v>
      </c>
      <c r="AD105">
        <v>48</v>
      </c>
      <c r="AE105">
        <v>165</v>
      </c>
      <c r="AF105">
        <v>26</v>
      </c>
      <c r="AG105">
        <v>147</v>
      </c>
      <c r="AH105">
        <v>469</v>
      </c>
    </row>
    <row r="106" spans="1:34">
      <c r="A106" t="s">
        <v>212</v>
      </c>
      <c r="B106" t="s">
        <v>209</v>
      </c>
      <c r="C106" t="str">
        <f>"321306"</f>
        <v>321306</v>
      </c>
      <c r="D106" t="s">
        <v>211</v>
      </c>
      <c r="E106">
        <v>6</v>
      </c>
      <c r="F106">
        <v>1036</v>
      </c>
      <c r="G106">
        <v>786</v>
      </c>
      <c r="H106">
        <v>471</v>
      </c>
      <c r="I106">
        <v>315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315</v>
      </c>
      <c r="T106">
        <v>0</v>
      </c>
      <c r="U106">
        <v>0</v>
      </c>
      <c r="V106">
        <v>315</v>
      </c>
      <c r="W106">
        <v>18</v>
      </c>
      <c r="X106">
        <v>0</v>
      </c>
      <c r="Y106">
        <v>18</v>
      </c>
      <c r="Z106">
        <v>0</v>
      </c>
      <c r="AA106">
        <v>297</v>
      </c>
      <c r="AB106">
        <v>23</v>
      </c>
      <c r="AC106">
        <v>42</v>
      </c>
      <c r="AD106">
        <v>37</v>
      </c>
      <c r="AE106">
        <v>76</v>
      </c>
      <c r="AF106">
        <v>20</v>
      </c>
      <c r="AG106">
        <v>99</v>
      </c>
      <c r="AH106">
        <v>297</v>
      </c>
    </row>
    <row r="107" spans="1:34">
      <c r="A107" t="s">
        <v>210</v>
      </c>
      <c r="B107" t="s">
        <v>209</v>
      </c>
      <c r="C107" t="str">
        <f>"321306"</f>
        <v>321306</v>
      </c>
      <c r="D107" t="s">
        <v>208</v>
      </c>
      <c r="E107">
        <v>7</v>
      </c>
      <c r="F107">
        <v>1308</v>
      </c>
      <c r="G107">
        <v>990</v>
      </c>
      <c r="H107">
        <v>603</v>
      </c>
      <c r="I107">
        <v>387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387</v>
      </c>
      <c r="T107">
        <v>0</v>
      </c>
      <c r="U107">
        <v>0</v>
      </c>
      <c r="V107">
        <v>387</v>
      </c>
      <c r="W107">
        <v>15</v>
      </c>
      <c r="X107">
        <v>5</v>
      </c>
      <c r="Y107">
        <v>10</v>
      </c>
      <c r="Z107">
        <v>0</v>
      </c>
      <c r="AA107">
        <v>372</v>
      </c>
      <c r="AB107">
        <v>19</v>
      </c>
      <c r="AC107">
        <v>41</v>
      </c>
      <c r="AD107">
        <v>65</v>
      </c>
      <c r="AE107">
        <v>127</v>
      </c>
      <c r="AF107">
        <v>21</v>
      </c>
      <c r="AG107">
        <v>99</v>
      </c>
      <c r="AH107">
        <v>372</v>
      </c>
    </row>
    <row r="108" spans="1:34">
      <c r="A108" t="s">
        <v>207</v>
      </c>
      <c r="B108" t="s">
        <v>165</v>
      </c>
      <c r="C108" t="str">
        <f>"321501"</f>
        <v>321501</v>
      </c>
      <c r="D108" t="s">
        <v>58</v>
      </c>
      <c r="E108">
        <v>1</v>
      </c>
      <c r="F108">
        <v>1177</v>
      </c>
      <c r="G108">
        <v>910</v>
      </c>
      <c r="H108">
        <v>273</v>
      </c>
      <c r="I108">
        <v>637</v>
      </c>
      <c r="J108">
        <v>1</v>
      </c>
      <c r="K108">
        <v>3</v>
      </c>
      <c r="L108">
        <v>2</v>
      </c>
      <c r="M108">
        <v>2</v>
      </c>
      <c r="N108">
        <v>0</v>
      </c>
      <c r="O108">
        <v>0</v>
      </c>
      <c r="P108">
        <v>0</v>
      </c>
      <c r="Q108">
        <v>0</v>
      </c>
      <c r="R108">
        <v>2</v>
      </c>
      <c r="S108">
        <v>639</v>
      </c>
      <c r="T108">
        <v>2</v>
      </c>
      <c r="U108">
        <v>0</v>
      </c>
      <c r="V108">
        <v>639</v>
      </c>
      <c r="W108">
        <v>22</v>
      </c>
      <c r="X108">
        <v>2</v>
      </c>
      <c r="Y108">
        <v>20</v>
      </c>
      <c r="Z108">
        <v>0</v>
      </c>
      <c r="AA108">
        <v>617</v>
      </c>
      <c r="AB108">
        <v>76</v>
      </c>
      <c r="AC108">
        <v>42</v>
      </c>
      <c r="AD108">
        <v>58</v>
      </c>
      <c r="AE108">
        <v>175</v>
      </c>
      <c r="AF108">
        <v>33</v>
      </c>
      <c r="AG108">
        <v>233</v>
      </c>
      <c r="AH108">
        <v>617</v>
      </c>
    </row>
    <row r="109" spans="1:34">
      <c r="A109" t="s">
        <v>206</v>
      </c>
      <c r="B109" t="s">
        <v>165</v>
      </c>
      <c r="C109" t="str">
        <f>"321501"</f>
        <v>321501</v>
      </c>
      <c r="D109" t="s">
        <v>58</v>
      </c>
      <c r="E109">
        <v>2</v>
      </c>
      <c r="F109">
        <v>1570</v>
      </c>
      <c r="G109">
        <v>1200</v>
      </c>
      <c r="H109">
        <v>324</v>
      </c>
      <c r="I109">
        <v>876</v>
      </c>
      <c r="J109">
        <v>2</v>
      </c>
      <c r="K109">
        <v>6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873</v>
      </c>
      <c r="T109">
        <v>0</v>
      </c>
      <c r="U109">
        <v>0</v>
      </c>
      <c r="V109">
        <v>873</v>
      </c>
      <c r="W109">
        <v>32</v>
      </c>
      <c r="X109">
        <v>3</v>
      </c>
      <c r="Y109">
        <v>29</v>
      </c>
      <c r="Z109">
        <v>0</v>
      </c>
      <c r="AA109">
        <v>841</v>
      </c>
      <c r="AB109">
        <v>106</v>
      </c>
      <c r="AC109">
        <v>40</v>
      </c>
      <c r="AD109">
        <v>110</v>
      </c>
      <c r="AE109">
        <v>236</v>
      </c>
      <c r="AF109">
        <v>27</v>
      </c>
      <c r="AG109">
        <v>322</v>
      </c>
      <c r="AH109">
        <v>841</v>
      </c>
    </row>
    <row r="110" spans="1:34">
      <c r="A110" t="s">
        <v>205</v>
      </c>
      <c r="B110" t="s">
        <v>165</v>
      </c>
      <c r="C110" t="str">
        <f>"321501"</f>
        <v>321501</v>
      </c>
      <c r="D110" t="s">
        <v>204</v>
      </c>
      <c r="E110">
        <v>3</v>
      </c>
      <c r="F110">
        <v>1897</v>
      </c>
      <c r="G110">
        <v>1460</v>
      </c>
      <c r="H110">
        <v>405</v>
      </c>
      <c r="I110">
        <v>1055</v>
      </c>
      <c r="J110">
        <v>0</v>
      </c>
      <c r="K110">
        <v>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1053</v>
      </c>
      <c r="T110">
        <v>0</v>
      </c>
      <c r="U110">
        <v>0</v>
      </c>
      <c r="V110">
        <v>1053</v>
      </c>
      <c r="W110">
        <v>37</v>
      </c>
      <c r="X110">
        <v>4</v>
      </c>
      <c r="Y110">
        <v>33</v>
      </c>
      <c r="Z110">
        <v>0</v>
      </c>
      <c r="AA110">
        <v>1016</v>
      </c>
      <c r="AB110">
        <v>206</v>
      </c>
      <c r="AC110">
        <v>51</v>
      </c>
      <c r="AD110">
        <v>111</v>
      </c>
      <c r="AE110">
        <v>320</v>
      </c>
      <c r="AF110">
        <v>34</v>
      </c>
      <c r="AG110">
        <v>294</v>
      </c>
      <c r="AH110">
        <v>1016</v>
      </c>
    </row>
    <row r="111" spans="1:34">
      <c r="A111" t="s">
        <v>203</v>
      </c>
      <c r="B111" t="s">
        <v>165</v>
      </c>
      <c r="C111" t="str">
        <f>"321501"</f>
        <v>321501</v>
      </c>
      <c r="D111" t="s">
        <v>202</v>
      </c>
      <c r="E111">
        <v>4</v>
      </c>
      <c r="F111">
        <v>1352</v>
      </c>
      <c r="G111">
        <v>1040</v>
      </c>
      <c r="H111">
        <v>348</v>
      </c>
      <c r="I111">
        <v>692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692</v>
      </c>
      <c r="T111">
        <v>0</v>
      </c>
      <c r="U111">
        <v>0</v>
      </c>
      <c r="V111">
        <v>692</v>
      </c>
      <c r="W111">
        <v>20</v>
      </c>
      <c r="X111">
        <v>3</v>
      </c>
      <c r="Y111">
        <v>9</v>
      </c>
      <c r="Z111">
        <v>0</v>
      </c>
      <c r="AA111">
        <v>672</v>
      </c>
      <c r="AB111">
        <v>98</v>
      </c>
      <c r="AC111">
        <v>24</v>
      </c>
      <c r="AD111">
        <v>84</v>
      </c>
      <c r="AE111">
        <v>190</v>
      </c>
      <c r="AF111">
        <v>31</v>
      </c>
      <c r="AG111">
        <v>245</v>
      </c>
      <c r="AH111">
        <v>672</v>
      </c>
    </row>
    <row r="112" spans="1:34">
      <c r="A112" t="s">
        <v>201</v>
      </c>
      <c r="B112" t="s">
        <v>165</v>
      </c>
      <c r="C112" t="str">
        <f>"321501"</f>
        <v>321501</v>
      </c>
      <c r="D112" t="s">
        <v>200</v>
      </c>
      <c r="E112">
        <v>5</v>
      </c>
      <c r="F112">
        <v>1040</v>
      </c>
      <c r="G112">
        <v>800</v>
      </c>
      <c r="H112">
        <v>371</v>
      </c>
      <c r="I112">
        <v>429</v>
      </c>
      <c r="J112">
        <v>2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429</v>
      </c>
      <c r="T112">
        <v>0</v>
      </c>
      <c r="U112">
        <v>0</v>
      </c>
      <c r="V112">
        <v>429</v>
      </c>
      <c r="W112">
        <v>12</v>
      </c>
      <c r="X112">
        <v>0</v>
      </c>
      <c r="Y112">
        <v>12</v>
      </c>
      <c r="Z112">
        <v>0</v>
      </c>
      <c r="AA112">
        <v>417</v>
      </c>
      <c r="AB112">
        <v>63</v>
      </c>
      <c r="AC112">
        <v>21</v>
      </c>
      <c r="AD112">
        <v>40</v>
      </c>
      <c r="AE112">
        <v>136</v>
      </c>
      <c r="AF112">
        <v>9</v>
      </c>
      <c r="AG112">
        <v>148</v>
      </c>
      <c r="AH112">
        <v>417</v>
      </c>
    </row>
    <row r="113" spans="1:34">
      <c r="A113" t="s">
        <v>199</v>
      </c>
      <c r="B113" t="s">
        <v>165</v>
      </c>
      <c r="C113" t="str">
        <f>"321501"</f>
        <v>321501</v>
      </c>
      <c r="D113" t="s">
        <v>178</v>
      </c>
      <c r="E113">
        <v>6</v>
      </c>
      <c r="F113">
        <v>1344</v>
      </c>
      <c r="G113">
        <v>1021</v>
      </c>
      <c r="H113">
        <v>429</v>
      </c>
      <c r="I113">
        <v>592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592</v>
      </c>
      <c r="T113">
        <v>0</v>
      </c>
      <c r="U113">
        <v>0</v>
      </c>
      <c r="V113">
        <v>592</v>
      </c>
      <c r="W113">
        <v>40</v>
      </c>
      <c r="X113">
        <v>6</v>
      </c>
      <c r="Y113">
        <v>20</v>
      </c>
      <c r="Z113">
        <v>0</v>
      </c>
      <c r="AA113">
        <v>552</v>
      </c>
      <c r="AB113">
        <v>96</v>
      </c>
      <c r="AC113">
        <v>23</v>
      </c>
      <c r="AD113">
        <v>53</v>
      </c>
      <c r="AE113">
        <v>168</v>
      </c>
      <c r="AF113">
        <v>21</v>
      </c>
      <c r="AG113">
        <v>191</v>
      </c>
      <c r="AH113">
        <v>552</v>
      </c>
    </row>
    <row r="114" spans="1:34">
      <c r="A114" t="s">
        <v>198</v>
      </c>
      <c r="B114" t="s">
        <v>165</v>
      </c>
      <c r="C114" t="str">
        <f>"321501"</f>
        <v>321501</v>
      </c>
      <c r="D114" t="s">
        <v>197</v>
      </c>
      <c r="E114">
        <v>7</v>
      </c>
      <c r="F114">
        <v>1310</v>
      </c>
      <c r="G114">
        <v>1000</v>
      </c>
      <c r="H114">
        <v>369</v>
      </c>
      <c r="I114">
        <v>631</v>
      </c>
      <c r="J114">
        <v>0</v>
      </c>
      <c r="K114">
        <v>2</v>
      </c>
      <c r="L114">
        <v>2</v>
      </c>
      <c r="M114">
        <v>2</v>
      </c>
      <c r="N114">
        <v>0</v>
      </c>
      <c r="O114">
        <v>0</v>
      </c>
      <c r="P114">
        <v>0</v>
      </c>
      <c r="Q114">
        <v>0</v>
      </c>
      <c r="R114">
        <v>2</v>
      </c>
      <c r="S114">
        <v>633</v>
      </c>
      <c r="T114">
        <v>2</v>
      </c>
      <c r="U114">
        <v>0</v>
      </c>
      <c r="V114">
        <v>633</v>
      </c>
      <c r="W114">
        <v>26</v>
      </c>
      <c r="X114">
        <v>6</v>
      </c>
      <c r="Y114">
        <v>20</v>
      </c>
      <c r="Z114">
        <v>0</v>
      </c>
      <c r="AA114">
        <v>607</v>
      </c>
      <c r="AB114">
        <v>83</v>
      </c>
      <c r="AC114">
        <v>34</v>
      </c>
      <c r="AD114">
        <v>82</v>
      </c>
      <c r="AE114">
        <v>149</v>
      </c>
      <c r="AF114">
        <v>22</v>
      </c>
      <c r="AG114">
        <v>237</v>
      </c>
      <c r="AH114">
        <v>607</v>
      </c>
    </row>
    <row r="115" spans="1:34">
      <c r="A115" t="s">
        <v>196</v>
      </c>
      <c r="B115" t="s">
        <v>165</v>
      </c>
      <c r="C115" t="str">
        <f>"321501"</f>
        <v>321501</v>
      </c>
      <c r="D115" t="s">
        <v>195</v>
      </c>
      <c r="E115">
        <v>8</v>
      </c>
      <c r="F115">
        <v>1157</v>
      </c>
      <c r="G115">
        <v>891</v>
      </c>
      <c r="H115">
        <v>373</v>
      </c>
      <c r="I115">
        <v>518</v>
      </c>
      <c r="J115">
        <v>0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518</v>
      </c>
      <c r="T115">
        <v>0</v>
      </c>
      <c r="U115">
        <v>0</v>
      </c>
      <c r="V115">
        <v>518</v>
      </c>
      <c r="W115">
        <v>15</v>
      </c>
      <c r="X115">
        <v>2</v>
      </c>
      <c r="Y115">
        <v>13</v>
      </c>
      <c r="Z115">
        <v>0</v>
      </c>
      <c r="AA115">
        <v>503</v>
      </c>
      <c r="AB115">
        <v>82</v>
      </c>
      <c r="AC115">
        <v>11</v>
      </c>
      <c r="AD115">
        <v>66</v>
      </c>
      <c r="AE115">
        <v>140</v>
      </c>
      <c r="AF115">
        <v>30</v>
      </c>
      <c r="AG115">
        <v>174</v>
      </c>
      <c r="AH115">
        <v>503</v>
      </c>
    </row>
    <row r="116" spans="1:34">
      <c r="A116" t="s">
        <v>194</v>
      </c>
      <c r="B116" t="s">
        <v>165</v>
      </c>
      <c r="C116" t="str">
        <f>"321501"</f>
        <v>321501</v>
      </c>
      <c r="D116" t="s">
        <v>193</v>
      </c>
      <c r="E116">
        <v>9</v>
      </c>
      <c r="F116">
        <v>1347</v>
      </c>
      <c r="G116">
        <v>1020</v>
      </c>
      <c r="H116">
        <v>344</v>
      </c>
      <c r="I116">
        <v>676</v>
      </c>
      <c r="J116">
        <v>5</v>
      </c>
      <c r="K116">
        <v>8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676</v>
      </c>
      <c r="T116">
        <v>0</v>
      </c>
      <c r="U116">
        <v>0</v>
      </c>
      <c r="V116">
        <v>676</v>
      </c>
      <c r="W116">
        <v>16</v>
      </c>
      <c r="X116">
        <v>1</v>
      </c>
      <c r="Y116">
        <v>9</v>
      </c>
      <c r="Z116">
        <v>0</v>
      </c>
      <c r="AA116">
        <v>660</v>
      </c>
      <c r="AB116">
        <v>78</v>
      </c>
      <c r="AC116">
        <v>37</v>
      </c>
      <c r="AD116">
        <v>55</v>
      </c>
      <c r="AE116">
        <v>234</v>
      </c>
      <c r="AF116">
        <v>27</v>
      </c>
      <c r="AG116">
        <v>229</v>
      </c>
      <c r="AH116">
        <v>660</v>
      </c>
    </row>
    <row r="117" spans="1:34">
      <c r="A117" t="s">
        <v>192</v>
      </c>
      <c r="B117" t="s">
        <v>165</v>
      </c>
      <c r="C117" t="str">
        <f>"321501"</f>
        <v>321501</v>
      </c>
      <c r="D117" t="s">
        <v>190</v>
      </c>
      <c r="E117">
        <v>10</v>
      </c>
      <c r="F117">
        <v>1113</v>
      </c>
      <c r="G117">
        <v>850</v>
      </c>
      <c r="H117">
        <v>313</v>
      </c>
      <c r="I117">
        <v>537</v>
      </c>
      <c r="J117">
        <v>0</v>
      </c>
      <c r="K117">
        <v>1</v>
      </c>
      <c r="L117">
        <v>1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1</v>
      </c>
      <c r="S117">
        <v>536</v>
      </c>
      <c r="T117">
        <v>1</v>
      </c>
      <c r="U117">
        <v>0</v>
      </c>
      <c r="V117">
        <v>536</v>
      </c>
      <c r="W117">
        <v>21</v>
      </c>
      <c r="X117">
        <v>5</v>
      </c>
      <c r="Y117">
        <v>16</v>
      </c>
      <c r="Z117">
        <v>0</v>
      </c>
      <c r="AA117">
        <v>515</v>
      </c>
      <c r="AB117">
        <v>59</v>
      </c>
      <c r="AC117">
        <v>27</v>
      </c>
      <c r="AD117">
        <v>62</v>
      </c>
      <c r="AE117">
        <v>167</v>
      </c>
      <c r="AF117">
        <v>21</v>
      </c>
      <c r="AG117">
        <v>179</v>
      </c>
      <c r="AH117">
        <v>515</v>
      </c>
    </row>
    <row r="118" spans="1:34">
      <c r="A118" t="s">
        <v>191</v>
      </c>
      <c r="B118" t="s">
        <v>165</v>
      </c>
      <c r="C118" t="str">
        <f>"321501"</f>
        <v>321501</v>
      </c>
      <c r="D118" t="s">
        <v>190</v>
      </c>
      <c r="E118">
        <v>11</v>
      </c>
      <c r="F118">
        <v>1165</v>
      </c>
      <c r="G118">
        <v>900</v>
      </c>
      <c r="H118">
        <v>336</v>
      </c>
      <c r="I118">
        <v>564</v>
      </c>
      <c r="J118">
        <v>0</v>
      </c>
      <c r="K118">
        <v>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563</v>
      </c>
      <c r="T118">
        <v>0</v>
      </c>
      <c r="U118">
        <v>0</v>
      </c>
      <c r="V118">
        <v>563</v>
      </c>
      <c r="W118">
        <v>32</v>
      </c>
      <c r="X118">
        <v>3</v>
      </c>
      <c r="Y118">
        <v>29</v>
      </c>
      <c r="Z118">
        <v>0</v>
      </c>
      <c r="AA118">
        <v>531</v>
      </c>
      <c r="AB118">
        <v>85</v>
      </c>
      <c r="AC118">
        <v>28</v>
      </c>
      <c r="AD118">
        <v>66</v>
      </c>
      <c r="AE118">
        <v>150</v>
      </c>
      <c r="AF118">
        <v>17</v>
      </c>
      <c r="AG118">
        <v>185</v>
      </c>
      <c r="AH118">
        <v>531</v>
      </c>
    </row>
    <row r="119" spans="1:34">
      <c r="A119" t="s">
        <v>189</v>
      </c>
      <c r="B119" t="s">
        <v>165</v>
      </c>
      <c r="C119" t="str">
        <f>"321501"</f>
        <v>321501</v>
      </c>
      <c r="D119" t="s">
        <v>188</v>
      </c>
      <c r="E119">
        <v>12</v>
      </c>
      <c r="F119">
        <v>1834</v>
      </c>
      <c r="G119">
        <v>1410</v>
      </c>
      <c r="H119">
        <v>517</v>
      </c>
      <c r="I119">
        <v>893</v>
      </c>
      <c r="J119">
        <v>1</v>
      </c>
      <c r="K119">
        <v>12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893</v>
      </c>
      <c r="T119">
        <v>0</v>
      </c>
      <c r="U119">
        <v>0</v>
      </c>
      <c r="V119">
        <v>893</v>
      </c>
      <c r="W119">
        <v>32</v>
      </c>
      <c r="X119">
        <v>9</v>
      </c>
      <c r="Y119">
        <v>23</v>
      </c>
      <c r="Z119">
        <v>0</v>
      </c>
      <c r="AA119">
        <v>861</v>
      </c>
      <c r="AB119">
        <v>123</v>
      </c>
      <c r="AC119">
        <v>47</v>
      </c>
      <c r="AD119">
        <v>77</v>
      </c>
      <c r="AE119">
        <v>264</v>
      </c>
      <c r="AF119">
        <v>23</v>
      </c>
      <c r="AG119">
        <v>327</v>
      </c>
      <c r="AH119">
        <v>861</v>
      </c>
    </row>
    <row r="120" spans="1:34">
      <c r="A120" t="s">
        <v>187</v>
      </c>
      <c r="B120" t="s">
        <v>165</v>
      </c>
      <c r="C120" t="str">
        <f>"321501"</f>
        <v>321501</v>
      </c>
      <c r="D120" t="s">
        <v>186</v>
      </c>
      <c r="E120">
        <v>13</v>
      </c>
      <c r="F120">
        <v>1696</v>
      </c>
      <c r="G120">
        <v>1270</v>
      </c>
      <c r="H120">
        <v>600</v>
      </c>
      <c r="I120">
        <v>670</v>
      </c>
      <c r="J120">
        <v>1</v>
      </c>
      <c r="K120">
        <v>9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670</v>
      </c>
      <c r="T120">
        <v>0</v>
      </c>
      <c r="U120">
        <v>0</v>
      </c>
      <c r="V120">
        <v>670</v>
      </c>
      <c r="W120">
        <v>32</v>
      </c>
      <c r="X120">
        <v>10</v>
      </c>
      <c r="Y120">
        <v>22</v>
      </c>
      <c r="Z120">
        <v>0</v>
      </c>
      <c r="AA120">
        <v>638</v>
      </c>
      <c r="AB120">
        <v>108</v>
      </c>
      <c r="AC120">
        <v>30</v>
      </c>
      <c r="AD120">
        <v>69</v>
      </c>
      <c r="AE120">
        <v>196</v>
      </c>
      <c r="AF120">
        <v>25</v>
      </c>
      <c r="AG120">
        <v>210</v>
      </c>
      <c r="AH120">
        <v>638</v>
      </c>
    </row>
    <row r="121" spans="1:34">
      <c r="A121" t="s">
        <v>185</v>
      </c>
      <c r="B121" t="s">
        <v>165</v>
      </c>
      <c r="C121" t="str">
        <f>"321501"</f>
        <v>321501</v>
      </c>
      <c r="D121" t="s">
        <v>184</v>
      </c>
      <c r="E121">
        <v>14</v>
      </c>
      <c r="F121">
        <v>1747</v>
      </c>
      <c r="G121">
        <v>1328</v>
      </c>
      <c r="H121">
        <v>596</v>
      </c>
      <c r="I121">
        <v>732</v>
      </c>
      <c r="J121">
        <v>3</v>
      </c>
      <c r="K121">
        <v>5</v>
      </c>
      <c r="L121">
        <v>3</v>
      </c>
      <c r="M121">
        <v>3</v>
      </c>
      <c r="N121">
        <v>0</v>
      </c>
      <c r="O121">
        <v>0</v>
      </c>
      <c r="P121">
        <v>0</v>
      </c>
      <c r="Q121">
        <v>0</v>
      </c>
      <c r="R121">
        <v>3</v>
      </c>
      <c r="S121">
        <v>735</v>
      </c>
      <c r="T121">
        <v>3</v>
      </c>
      <c r="U121">
        <v>0</v>
      </c>
      <c r="V121">
        <v>735</v>
      </c>
      <c r="W121">
        <v>37</v>
      </c>
      <c r="X121">
        <v>9</v>
      </c>
      <c r="Y121">
        <v>27</v>
      </c>
      <c r="Z121">
        <v>0</v>
      </c>
      <c r="AA121">
        <v>698</v>
      </c>
      <c r="AB121">
        <v>106</v>
      </c>
      <c r="AC121">
        <v>34</v>
      </c>
      <c r="AD121">
        <v>79</v>
      </c>
      <c r="AE121">
        <v>204</v>
      </c>
      <c r="AF121">
        <v>32</v>
      </c>
      <c r="AG121">
        <v>243</v>
      </c>
      <c r="AH121">
        <v>698</v>
      </c>
    </row>
    <row r="122" spans="1:34">
      <c r="A122" t="s">
        <v>183</v>
      </c>
      <c r="B122" t="s">
        <v>165</v>
      </c>
      <c r="C122" t="str">
        <f>"321501"</f>
        <v>321501</v>
      </c>
      <c r="D122" t="s">
        <v>182</v>
      </c>
      <c r="E122">
        <v>15</v>
      </c>
      <c r="F122">
        <v>1607</v>
      </c>
      <c r="G122">
        <v>1230</v>
      </c>
      <c r="H122">
        <v>343</v>
      </c>
      <c r="I122">
        <v>887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887</v>
      </c>
      <c r="T122">
        <v>0</v>
      </c>
      <c r="U122">
        <v>0</v>
      </c>
      <c r="V122">
        <v>887</v>
      </c>
      <c r="W122">
        <v>33</v>
      </c>
      <c r="X122">
        <v>3</v>
      </c>
      <c r="Y122">
        <v>30</v>
      </c>
      <c r="Z122">
        <v>0</v>
      </c>
      <c r="AA122">
        <v>854</v>
      </c>
      <c r="AB122">
        <v>124</v>
      </c>
      <c r="AC122">
        <v>40</v>
      </c>
      <c r="AD122">
        <v>115</v>
      </c>
      <c r="AE122">
        <v>238</v>
      </c>
      <c r="AF122">
        <v>26</v>
      </c>
      <c r="AG122">
        <v>311</v>
      </c>
      <c r="AH122">
        <v>854</v>
      </c>
    </row>
    <row r="123" spans="1:34">
      <c r="A123" t="s">
        <v>181</v>
      </c>
      <c r="B123" t="s">
        <v>165</v>
      </c>
      <c r="C123" t="str">
        <f>"321501"</f>
        <v>321501</v>
      </c>
      <c r="D123" t="s">
        <v>180</v>
      </c>
      <c r="E123">
        <v>16</v>
      </c>
      <c r="F123">
        <v>1772</v>
      </c>
      <c r="G123">
        <v>1362</v>
      </c>
      <c r="H123">
        <v>472</v>
      </c>
      <c r="I123">
        <v>890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890</v>
      </c>
      <c r="T123">
        <v>0</v>
      </c>
      <c r="U123">
        <v>0</v>
      </c>
      <c r="V123">
        <v>890</v>
      </c>
      <c r="W123">
        <v>37</v>
      </c>
      <c r="X123">
        <v>5</v>
      </c>
      <c r="Y123">
        <v>32</v>
      </c>
      <c r="Z123">
        <v>0</v>
      </c>
      <c r="AA123">
        <v>853</v>
      </c>
      <c r="AB123">
        <v>121</v>
      </c>
      <c r="AC123">
        <v>42</v>
      </c>
      <c r="AD123">
        <v>96</v>
      </c>
      <c r="AE123">
        <v>255</v>
      </c>
      <c r="AF123">
        <v>36</v>
      </c>
      <c r="AG123">
        <v>303</v>
      </c>
      <c r="AH123">
        <v>853</v>
      </c>
    </row>
    <row r="124" spans="1:34">
      <c r="A124" t="s">
        <v>179</v>
      </c>
      <c r="B124" t="s">
        <v>165</v>
      </c>
      <c r="C124" t="str">
        <f>"321501"</f>
        <v>321501</v>
      </c>
      <c r="D124" t="s">
        <v>178</v>
      </c>
      <c r="E124">
        <v>17</v>
      </c>
      <c r="F124">
        <v>1468</v>
      </c>
      <c r="G124">
        <v>1128</v>
      </c>
      <c r="H124">
        <v>462</v>
      </c>
      <c r="I124">
        <v>666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664</v>
      </c>
      <c r="T124">
        <v>0</v>
      </c>
      <c r="U124">
        <v>0</v>
      </c>
      <c r="V124">
        <v>664</v>
      </c>
      <c r="W124">
        <v>23</v>
      </c>
      <c r="X124">
        <v>2</v>
      </c>
      <c r="Y124">
        <v>21</v>
      </c>
      <c r="Z124">
        <v>0</v>
      </c>
      <c r="AA124">
        <v>641</v>
      </c>
      <c r="AB124">
        <v>115</v>
      </c>
      <c r="AC124">
        <v>23</v>
      </c>
      <c r="AD124">
        <v>79</v>
      </c>
      <c r="AE124">
        <v>161</v>
      </c>
      <c r="AF124">
        <v>24</v>
      </c>
      <c r="AG124">
        <v>239</v>
      </c>
      <c r="AH124">
        <v>641</v>
      </c>
    </row>
    <row r="125" spans="1:34">
      <c r="A125" t="s">
        <v>177</v>
      </c>
      <c r="B125" t="s">
        <v>165</v>
      </c>
      <c r="C125" t="str">
        <f>"321501"</f>
        <v>321501</v>
      </c>
      <c r="D125" t="s">
        <v>176</v>
      </c>
      <c r="E125">
        <v>18</v>
      </c>
      <c r="F125">
        <v>1477</v>
      </c>
      <c r="G125">
        <v>1130</v>
      </c>
      <c r="H125">
        <v>414</v>
      </c>
      <c r="I125">
        <v>716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716</v>
      </c>
      <c r="T125">
        <v>0</v>
      </c>
      <c r="U125">
        <v>0</v>
      </c>
      <c r="V125">
        <v>716</v>
      </c>
      <c r="W125">
        <v>30</v>
      </c>
      <c r="X125">
        <v>1</v>
      </c>
      <c r="Y125">
        <v>29</v>
      </c>
      <c r="Z125">
        <v>0</v>
      </c>
      <c r="AA125">
        <v>686</v>
      </c>
      <c r="AB125">
        <v>92</v>
      </c>
      <c r="AC125">
        <v>25</v>
      </c>
      <c r="AD125">
        <v>76</v>
      </c>
      <c r="AE125">
        <v>231</v>
      </c>
      <c r="AF125">
        <v>23</v>
      </c>
      <c r="AG125">
        <v>239</v>
      </c>
      <c r="AH125">
        <v>686</v>
      </c>
    </row>
    <row r="126" spans="1:34">
      <c r="A126" t="s">
        <v>175</v>
      </c>
      <c r="B126" t="s">
        <v>165</v>
      </c>
      <c r="C126" t="str">
        <f>"321501"</f>
        <v>321501</v>
      </c>
      <c r="D126" t="s">
        <v>174</v>
      </c>
      <c r="E126">
        <v>19</v>
      </c>
      <c r="F126">
        <v>1332</v>
      </c>
      <c r="G126">
        <v>1020</v>
      </c>
      <c r="H126">
        <v>340</v>
      </c>
      <c r="I126">
        <v>680</v>
      </c>
      <c r="J126">
        <v>1</v>
      </c>
      <c r="K126">
        <v>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680</v>
      </c>
      <c r="T126">
        <v>0</v>
      </c>
      <c r="U126">
        <v>0</v>
      </c>
      <c r="V126">
        <v>680</v>
      </c>
      <c r="W126">
        <v>26</v>
      </c>
      <c r="X126">
        <v>2</v>
      </c>
      <c r="Y126">
        <v>24</v>
      </c>
      <c r="Z126">
        <v>0</v>
      </c>
      <c r="AA126">
        <v>654</v>
      </c>
      <c r="AB126">
        <v>97</v>
      </c>
      <c r="AC126">
        <v>28</v>
      </c>
      <c r="AD126">
        <v>75</v>
      </c>
      <c r="AE126">
        <v>223</v>
      </c>
      <c r="AF126">
        <v>23</v>
      </c>
      <c r="AG126">
        <v>208</v>
      </c>
      <c r="AH126">
        <v>654</v>
      </c>
    </row>
    <row r="127" spans="1:34">
      <c r="A127" t="s">
        <v>173</v>
      </c>
      <c r="B127" t="s">
        <v>165</v>
      </c>
      <c r="C127" t="str">
        <f>"321501"</f>
        <v>321501</v>
      </c>
      <c r="D127" t="s">
        <v>172</v>
      </c>
      <c r="E127">
        <v>20</v>
      </c>
      <c r="F127">
        <v>2026</v>
      </c>
      <c r="G127">
        <v>1560</v>
      </c>
      <c r="H127">
        <v>451</v>
      </c>
      <c r="I127">
        <v>1109</v>
      </c>
      <c r="J127">
        <v>1</v>
      </c>
      <c r="K127">
        <v>7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1109</v>
      </c>
      <c r="T127">
        <v>0</v>
      </c>
      <c r="U127">
        <v>0</v>
      </c>
      <c r="V127">
        <v>1109</v>
      </c>
      <c r="W127">
        <v>57</v>
      </c>
      <c r="X127">
        <v>8</v>
      </c>
      <c r="Y127">
        <v>47</v>
      </c>
      <c r="Z127">
        <v>0</v>
      </c>
      <c r="AA127">
        <v>1052</v>
      </c>
      <c r="AB127">
        <v>130</v>
      </c>
      <c r="AC127">
        <v>47</v>
      </c>
      <c r="AD127">
        <v>139</v>
      </c>
      <c r="AE127">
        <v>303</v>
      </c>
      <c r="AF127">
        <v>34</v>
      </c>
      <c r="AG127">
        <v>399</v>
      </c>
      <c r="AH127">
        <v>1052</v>
      </c>
    </row>
    <row r="128" spans="1:34">
      <c r="A128" t="s">
        <v>171</v>
      </c>
      <c r="B128" t="s">
        <v>165</v>
      </c>
      <c r="C128" t="str">
        <f>"321501"</f>
        <v>321501</v>
      </c>
      <c r="D128" t="s">
        <v>170</v>
      </c>
      <c r="E128">
        <v>21</v>
      </c>
      <c r="F128">
        <v>2073</v>
      </c>
      <c r="G128">
        <v>1580</v>
      </c>
      <c r="H128">
        <v>505</v>
      </c>
      <c r="I128">
        <v>1075</v>
      </c>
      <c r="J128">
        <v>1</v>
      </c>
      <c r="K128">
        <v>9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1074</v>
      </c>
      <c r="T128">
        <v>0</v>
      </c>
      <c r="U128">
        <v>0</v>
      </c>
      <c r="V128">
        <v>1074</v>
      </c>
      <c r="W128">
        <v>30</v>
      </c>
      <c r="X128">
        <v>4</v>
      </c>
      <c r="Y128">
        <v>26</v>
      </c>
      <c r="Z128">
        <v>0</v>
      </c>
      <c r="AA128">
        <v>1044</v>
      </c>
      <c r="AB128">
        <v>166</v>
      </c>
      <c r="AC128">
        <v>63</v>
      </c>
      <c r="AD128">
        <v>107</v>
      </c>
      <c r="AE128">
        <v>306</v>
      </c>
      <c r="AF128">
        <v>33</v>
      </c>
      <c r="AG128">
        <v>369</v>
      </c>
      <c r="AH128">
        <v>1044</v>
      </c>
    </row>
    <row r="129" spans="1:34">
      <c r="A129" t="s">
        <v>169</v>
      </c>
      <c r="B129" t="s">
        <v>165</v>
      </c>
      <c r="C129" t="str">
        <f>"321501"</f>
        <v>321501</v>
      </c>
      <c r="D129" t="s">
        <v>168</v>
      </c>
      <c r="E129">
        <v>22</v>
      </c>
      <c r="F129">
        <v>65</v>
      </c>
      <c r="G129">
        <v>95</v>
      </c>
      <c r="H129">
        <v>70</v>
      </c>
      <c r="I129">
        <v>25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25</v>
      </c>
      <c r="T129">
        <v>0</v>
      </c>
      <c r="U129">
        <v>0</v>
      </c>
      <c r="V129">
        <v>25</v>
      </c>
      <c r="W129">
        <v>0</v>
      </c>
      <c r="X129">
        <v>0</v>
      </c>
      <c r="Y129">
        <v>0</v>
      </c>
      <c r="Z129">
        <v>0</v>
      </c>
      <c r="AA129">
        <v>25</v>
      </c>
      <c r="AB129">
        <v>5</v>
      </c>
      <c r="AC129">
        <v>4</v>
      </c>
      <c r="AD129">
        <v>3</v>
      </c>
      <c r="AE129">
        <v>7</v>
      </c>
      <c r="AF129">
        <v>1</v>
      </c>
      <c r="AG129">
        <v>5</v>
      </c>
      <c r="AH129">
        <v>25</v>
      </c>
    </row>
    <row r="130" spans="1:34">
      <c r="A130" t="s">
        <v>167</v>
      </c>
      <c r="B130" t="s">
        <v>165</v>
      </c>
      <c r="C130" t="str">
        <f>"321501"</f>
        <v>321501</v>
      </c>
      <c r="D130" t="s">
        <v>5</v>
      </c>
      <c r="E130">
        <v>23</v>
      </c>
      <c r="F130">
        <v>158</v>
      </c>
      <c r="G130">
        <v>180</v>
      </c>
      <c r="H130">
        <v>85</v>
      </c>
      <c r="I130">
        <v>95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95</v>
      </c>
      <c r="T130">
        <v>0</v>
      </c>
      <c r="U130">
        <v>0</v>
      </c>
      <c r="V130">
        <v>95</v>
      </c>
      <c r="W130">
        <v>0</v>
      </c>
      <c r="X130">
        <v>0</v>
      </c>
      <c r="Y130">
        <v>0</v>
      </c>
      <c r="Z130">
        <v>0</v>
      </c>
      <c r="AA130">
        <v>95</v>
      </c>
      <c r="AB130">
        <v>12</v>
      </c>
      <c r="AC130">
        <v>12</v>
      </c>
      <c r="AD130">
        <v>9</v>
      </c>
      <c r="AE130">
        <v>10</v>
      </c>
      <c r="AF130">
        <v>9</v>
      </c>
      <c r="AG130">
        <v>43</v>
      </c>
      <c r="AH130">
        <v>95</v>
      </c>
    </row>
    <row r="131" spans="1:34">
      <c r="A131" t="s">
        <v>166</v>
      </c>
      <c r="B131" t="s">
        <v>165</v>
      </c>
      <c r="C131" t="str">
        <f>"321501"</f>
        <v>321501</v>
      </c>
      <c r="D131" t="s">
        <v>164</v>
      </c>
      <c r="E131">
        <v>24</v>
      </c>
      <c r="F131">
        <v>38</v>
      </c>
      <c r="G131">
        <v>50</v>
      </c>
      <c r="H131">
        <v>29</v>
      </c>
      <c r="I131">
        <v>21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21</v>
      </c>
      <c r="T131">
        <v>0</v>
      </c>
      <c r="U131">
        <v>0</v>
      </c>
      <c r="V131">
        <v>21</v>
      </c>
      <c r="W131">
        <v>1</v>
      </c>
      <c r="X131">
        <v>1</v>
      </c>
      <c r="Y131">
        <v>0</v>
      </c>
      <c r="Z131">
        <v>0</v>
      </c>
      <c r="AA131">
        <v>20</v>
      </c>
      <c r="AB131">
        <v>1</v>
      </c>
      <c r="AC131">
        <v>3</v>
      </c>
      <c r="AD131">
        <v>2</v>
      </c>
      <c r="AE131">
        <v>4</v>
      </c>
      <c r="AF131">
        <v>1</v>
      </c>
      <c r="AG131">
        <v>9</v>
      </c>
      <c r="AH131">
        <v>20</v>
      </c>
    </row>
    <row r="132" spans="1:34">
      <c r="A132" t="s">
        <v>163</v>
      </c>
      <c r="B132" t="s">
        <v>154</v>
      </c>
      <c r="C132" t="str">
        <f>"321502"</f>
        <v>321502</v>
      </c>
      <c r="D132" t="s">
        <v>162</v>
      </c>
      <c r="E132">
        <v>1</v>
      </c>
      <c r="F132">
        <v>1625</v>
      </c>
      <c r="G132">
        <v>1240</v>
      </c>
      <c r="H132">
        <v>607</v>
      </c>
      <c r="I132">
        <v>633</v>
      </c>
      <c r="J132">
        <v>0</v>
      </c>
      <c r="K132">
        <v>3</v>
      </c>
      <c r="L132">
        <v>1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634</v>
      </c>
      <c r="T132">
        <v>1</v>
      </c>
      <c r="U132">
        <v>0</v>
      </c>
      <c r="V132">
        <v>634</v>
      </c>
      <c r="W132">
        <v>29</v>
      </c>
      <c r="X132">
        <v>2</v>
      </c>
      <c r="Y132">
        <v>27</v>
      </c>
      <c r="Z132">
        <v>0</v>
      </c>
      <c r="AA132">
        <v>605</v>
      </c>
      <c r="AB132">
        <v>52</v>
      </c>
      <c r="AC132">
        <v>33</v>
      </c>
      <c r="AD132">
        <v>101</v>
      </c>
      <c r="AE132">
        <v>183</v>
      </c>
      <c r="AF132">
        <v>37</v>
      </c>
      <c r="AG132">
        <v>199</v>
      </c>
      <c r="AH132">
        <v>605</v>
      </c>
    </row>
    <row r="133" spans="1:34">
      <c r="A133" t="s">
        <v>161</v>
      </c>
      <c r="B133" t="s">
        <v>154</v>
      </c>
      <c r="C133" t="str">
        <f>"321502"</f>
        <v>321502</v>
      </c>
      <c r="D133" t="s">
        <v>160</v>
      </c>
      <c r="E133">
        <v>2</v>
      </c>
      <c r="F133">
        <v>1388</v>
      </c>
      <c r="G133">
        <v>1070</v>
      </c>
      <c r="H133">
        <v>570</v>
      </c>
      <c r="I133">
        <v>500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500</v>
      </c>
      <c r="T133">
        <v>0</v>
      </c>
      <c r="U133">
        <v>0</v>
      </c>
      <c r="V133">
        <v>500</v>
      </c>
      <c r="W133">
        <v>23</v>
      </c>
      <c r="X133">
        <v>6</v>
      </c>
      <c r="Y133">
        <v>17</v>
      </c>
      <c r="Z133">
        <v>0</v>
      </c>
      <c r="AA133">
        <v>477</v>
      </c>
      <c r="AB133">
        <v>39</v>
      </c>
      <c r="AC133">
        <v>45</v>
      </c>
      <c r="AD133">
        <v>65</v>
      </c>
      <c r="AE133">
        <v>165</v>
      </c>
      <c r="AF133">
        <v>25</v>
      </c>
      <c r="AG133">
        <v>138</v>
      </c>
      <c r="AH133">
        <v>477</v>
      </c>
    </row>
    <row r="134" spans="1:34">
      <c r="A134" t="s">
        <v>159</v>
      </c>
      <c r="B134" t="s">
        <v>154</v>
      </c>
      <c r="C134" t="str">
        <f>"321502"</f>
        <v>321502</v>
      </c>
      <c r="D134" t="s">
        <v>158</v>
      </c>
      <c r="E134">
        <v>3</v>
      </c>
      <c r="F134">
        <v>805</v>
      </c>
      <c r="G134">
        <v>620</v>
      </c>
      <c r="H134">
        <v>411</v>
      </c>
      <c r="I134">
        <v>209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209</v>
      </c>
      <c r="T134">
        <v>0</v>
      </c>
      <c r="U134">
        <v>0</v>
      </c>
      <c r="V134">
        <v>209</v>
      </c>
      <c r="W134">
        <v>8</v>
      </c>
      <c r="X134">
        <v>0</v>
      </c>
      <c r="Y134">
        <v>8</v>
      </c>
      <c r="Z134">
        <v>0</v>
      </c>
      <c r="AA134">
        <v>201</v>
      </c>
      <c r="AB134">
        <v>14</v>
      </c>
      <c r="AC134">
        <v>22</v>
      </c>
      <c r="AD134">
        <v>23</v>
      </c>
      <c r="AE134">
        <v>58</v>
      </c>
      <c r="AF134">
        <v>12</v>
      </c>
      <c r="AG134">
        <v>72</v>
      </c>
      <c r="AH134">
        <v>201</v>
      </c>
    </row>
    <row r="135" spans="1:34">
      <c r="A135" t="s">
        <v>157</v>
      </c>
      <c r="B135" t="s">
        <v>154</v>
      </c>
      <c r="C135" t="str">
        <f>"321502"</f>
        <v>321502</v>
      </c>
      <c r="D135" t="s">
        <v>156</v>
      </c>
      <c r="E135">
        <v>4</v>
      </c>
      <c r="F135">
        <v>1339</v>
      </c>
      <c r="G135">
        <v>1020</v>
      </c>
      <c r="H135">
        <v>646</v>
      </c>
      <c r="I135">
        <v>374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374</v>
      </c>
      <c r="T135">
        <v>0</v>
      </c>
      <c r="U135">
        <v>0</v>
      </c>
      <c r="V135">
        <v>374</v>
      </c>
      <c r="W135">
        <v>6</v>
      </c>
      <c r="X135">
        <v>0</v>
      </c>
      <c r="Y135">
        <v>6</v>
      </c>
      <c r="Z135">
        <v>0</v>
      </c>
      <c r="AA135">
        <v>368</v>
      </c>
      <c r="AB135">
        <v>28</v>
      </c>
      <c r="AC135">
        <v>61</v>
      </c>
      <c r="AD135">
        <v>27</v>
      </c>
      <c r="AE135">
        <v>145</v>
      </c>
      <c r="AF135">
        <v>12</v>
      </c>
      <c r="AG135">
        <v>95</v>
      </c>
      <c r="AH135">
        <v>368</v>
      </c>
    </row>
    <row r="136" spans="1:34">
      <c r="A136" t="s">
        <v>155</v>
      </c>
      <c r="B136" t="s">
        <v>154</v>
      </c>
      <c r="C136" t="str">
        <f>"321502"</f>
        <v>321502</v>
      </c>
      <c r="D136" t="s">
        <v>125</v>
      </c>
      <c r="E136">
        <v>5</v>
      </c>
      <c r="F136">
        <v>1756</v>
      </c>
      <c r="G136">
        <v>1330</v>
      </c>
      <c r="H136">
        <v>891</v>
      </c>
      <c r="I136">
        <v>439</v>
      </c>
      <c r="J136">
        <v>0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439</v>
      </c>
      <c r="T136">
        <v>0</v>
      </c>
      <c r="U136">
        <v>0</v>
      </c>
      <c r="V136">
        <v>439</v>
      </c>
      <c r="W136">
        <v>15</v>
      </c>
      <c r="X136">
        <v>1</v>
      </c>
      <c r="Y136">
        <v>14</v>
      </c>
      <c r="Z136">
        <v>0</v>
      </c>
      <c r="AA136">
        <v>424</v>
      </c>
      <c r="AB136">
        <v>30</v>
      </c>
      <c r="AC136">
        <v>61</v>
      </c>
      <c r="AD136">
        <v>55</v>
      </c>
      <c r="AE136">
        <v>133</v>
      </c>
      <c r="AF136">
        <v>20</v>
      </c>
      <c r="AG136">
        <v>125</v>
      </c>
      <c r="AH136">
        <v>424</v>
      </c>
    </row>
    <row r="137" spans="1:34">
      <c r="A137" t="s">
        <v>153</v>
      </c>
      <c r="B137" t="s">
        <v>144</v>
      </c>
      <c r="C137" t="str">
        <f>"321503"</f>
        <v>321503</v>
      </c>
      <c r="D137" t="s">
        <v>152</v>
      </c>
      <c r="E137">
        <v>1</v>
      </c>
      <c r="F137">
        <v>921</v>
      </c>
      <c r="G137">
        <v>719</v>
      </c>
      <c r="H137">
        <v>337</v>
      </c>
      <c r="I137">
        <v>382</v>
      </c>
      <c r="J137">
        <v>0</v>
      </c>
      <c r="K137">
        <v>5</v>
      </c>
      <c r="L137">
        <v>1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1</v>
      </c>
      <c r="S137">
        <v>383</v>
      </c>
      <c r="T137">
        <v>1</v>
      </c>
      <c r="U137">
        <v>0</v>
      </c>
      <c r="V137">
        <v>383</v>
      </c>
      <c r="W137">
        <v>22</v>
      </c>
      <c r="X137">
        <v>6</v>
      </c>
      <c r="Y137">
        <v>9</v>
      </c>
      <c r="Z137">
        <v>0</v>
      </c>
      <c r="AA137">
        <v>361</v>
      </c>
      <c r="AB137">
        <v>23</v>
      </c>
      <c r="AC137">
        <v>62</v>
      </c>
      <c r="AD137">
        <v>32</v>
      </c>
      <c r="AE137">
        <v>113</v>
      </c>
      <c r="AF137">
        <v>20</v>
      </c>
      <c r="AG137">
        <v>111</v>
      </c>
      <c r="AH137">
        <v>361</v>
      </c>
    </row>
    <row r="138" spans="1:34">
      <c r="A138" t="s">
        <v>151</v>
      </c>
      <c r="B138" t="s">
        <v>144</v>
      </c>
      <c r="C138" t="str">
        <f>"321503"</f>
        <v>321503</v>
      </c>
      <c r="D138" t="s">
        <v>150</v>
      </c>
      <c r="E138">
        <v>2</v>
      </c>
      <c r="F138">
        <v>943</v>
      </c>
      <c r="G138">
        <v>730</v>
      </c>
      <c r="H138">
        <v>341</v>
      </c>
      <c r="I138">
        <v>389</v>
      </c>
      <c r="J138">
        <v>1</v>
      </c>
      <c r="K138">
        <v>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389</v>
      </c>
      <c r="T138">
        <v>0</v>
      </c>
      <c r="U138">
        <v>0</v>
      </c>
      <c r="V138">
        <v>389</v>
      </c>
      <c r="W138">
        <v>9</v>
      </c>
      <c r="X138">
        <v>3</v>
      </c>
      <c r="Y138">
        <v>6</v>
      </c>
      <c r="Z138">
        <v>0</v>
      </c>
      <c r="AA138">
        <v>380</v>
      </c>
      <c r="AB138">
        <v>26</v>
      </c>
      <c r="AC138">
        <v>59</v>
      </c>
      <c r="AD138">
        <v>39</v>
      </c>
      <c r="AE138">
        <v>111</v>
      </c>
      <c r="AF138">
        <v>16</v>
      </c>
      <c r="AG138">
        <v>129</v>
      </c>
      <c r="AH138">
        <v>380</v>
      </c>
    </row>
    <row r="139" spans="1:34">
      <c r="A139" t="s">
        <v>149</v>
      </c>
      <c r="B139" t="s">
        <v>144</v>
      </c>
      <c r="C139" t="str">
        <f>"321503"</f>
        <v>321503</v>
      </c>
      <c r="D139" t="s">
        <v>148</v>
      </c>
      <c r="E139">
        <v>3</v>
      </c>
      <c r="F139">
        <v>785</v>
      </c>
      <c r="G139">
        <v>590</v>
      </c>
      <c r="H139">
        <v>401</v>
      </c>
      <c r="I139">
        <v>189</v>
      </c>
      <c r="J139">
        <v>2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189</v>
      </c>
      <c r="T139">
        <v>0</v>
      </c>
      <c r="U139">
        <v>0</v>
      </c>
      <c r="V139">
        <v>189</v>
      </c>
      <c r="W139">
        <v>10</v>
      </c>
      <c r="X139">
        <v>4</v>
      </c>
      <c r="Y139">
        <v>6</v>
      </c>
      <c r="Z139">
        <v>0</v>
      </c>
      <c r="AA139">
        <v>179</v>
      </c>
      <c r="AB139">
        <v>13</v>
      </c>
      <c r="AC139">
        <v>62</v>
      </c>
      <c r="AD139">
        <v>21</v>
      </c>
      <c r="AE139">
        <v>40</v>
      </c>
      <c r="AF139">
        <v>6</v>
      </c>
      <c r="AG139">
        <v>37</v>
      </c>
      <c r="AH139">
        <v>179</v>
      </c>
    </row>
    <row r="140" spans="1:34">
      <c r="A140" t="s">
        <v>147</v>
      </c>
      <c r="B140" t="s">
        <v>144</v>
      </c>
      <c r="C140" t="str">
        <f>"321503"</f>
        <v>321503</v>
      </c>
      <c r="D140" t="s">
        <v>146</v>
      </c>
      <c r="E140">
        <v>4</v>
      </c>
      <c r="F140">
        <v>484</v>
      </c>
      <c r="G140">
        <v>370</v>
      </c>
      <c r="H140">
        <v>217</v>
      </c>
      <c r="I140">
        <v>153</v>
      </c>
      <c r="J140">
        <v>0</v>
      </c>
      <c r="K140">
        <v>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153</v>
      </c>
      <c r="T140">
        <v>0</v>
      </c>
      <c r="U140">
        <v>0</v>
      </c>
      <c r="V140">
        <v>153</v>
      </c>
      <c r="W140">
        <v>11</v>
      </c>
      <c r="X140">
        <v>2</v>
      </c>
      <c r="Y140">
        <v>7</v>
      </c>
      <c r="Z140">
        <v>0</v>
      </c>
      <c r="AA140">
        <v>142</v>
      </c>
      <c r="AB140">
        <v>17</v>
      </c>
      <c r="AC140">
        <v>18</v>
      </c>
      <c r="AD140">
        <v>11</v>
      </c>
      <c r="AE140">
        <v>40</v>
      </c>
      <c r="AF140">
        <v>8</v>
      </c>
      <c r="AG140">
        <v>48</v>
      </c>
      <c r="AH140">
        <v>142</v>
      </c>
    </row>
    <row r="141" spans="1:34">
      <c r="A141" t="s">
        <v>145</v>
      </c>
      <c r="B141" t="s">
        <v>144</v>
      </c>
      <c r="C141" t="str">
        <f>"321503"</f>
        <v>321503</v>
      </c>
      <c r="D141" t="s">
        <v>143</v>
      </c>
      <c r="E141">
        <v>5</v>
      </c>
      <c r="F141">
        <v>1112</v>
      </c>
      <c r="G141">
        <v>850</v>
      </c>
      <c r="H141">
        <v>462</v>
      </c>
      <c r="I141">
        <v>388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388</v>
      </c>
      <c r="T141">
        <v>0</v>
      </c>
      <c r="U141">
        <v>0</v>
      </c>
      <c r="V141">
        <v>388</v>
      </c>
      <c r="W141">
        <v>17</v>
      </c>
      <c r="X141">
        <v>2</v>
      </c>
      <c r="Y141">
        <v>15</v>
      </c>
      <c r="Z141">
        <v>0</v>
      </c>
      <c r="AA141">
        <v>371</v>
      </c>
      <c r="AB141">
        <v>29</v>
      </c>
      <c r="AC141">
        <v>94</v>
      </c>
      <c r="AD141">
        <v>22</v>
      </c>
      <c r="AE141">
        <v>127</v>
      </c>
      <c r="AF141">
        <v>22</v>
      </c>
      <c r="AG141">
        <v>77</v>
      </c>
      <c r="AH141">
        <v>371</v>
      </c>
    </row>
    <row r="142" spans="1:34">
      <c r="A142" t="s">
        <v>142</v>
      </c>
      <c r="B142" t="s">
        <v>131</v>
      </c>
      <c r="C142" t="str">
        <f>"321504"</f>
        <v>321504</v>
      </c>
      <c r="D142" t="s">
        <v>141</v>
      </c>
      <c r="E142">
        <v>1</v>
      </c>
      <c r="F142">
        <v>1495</v>
      </c>
      <c r="G142">
        <v>1140</v>
      </c>
      <c r="H142">
        <v>415</v>
      </c>
      <c r="I142">
        <v>725</v>
      </c>
      <c r="J142">
        <v>0</v>
      </c>
      <c r="K142">
        <v>8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725</v>
      </c>
      <c r="T142">
        <v>0</v>
      </c>
      <c r="U142">
        <v>0</v>
      </c>
      <c r="V142">
        <v>725</v>
      </c>
      <c r="W142">
        <v>15</v>
      </c>
      <c r="X142">
        <v>0</v>
      </c>
      <c r="Y142">
        <v>15</v>
      </c>
      <c r="Z142">
        <v>0</v>
      </c>
      <c r="AA142">
        <v>710</v>
      </c>
      <c r="AB142">
        <v>65</v>
      </c>
      <c r="AC142">
        <v>45</v>
      </c>
      <c r="AD142">
        <v>132</v>
      </c>
      <c r="AE142">
        <v>232</v>
      </c>
      <c r="AF142">
        <v>21</v>
      </c>
      <c r="AG142">
        <v>215</v>
      </c>
      <c r="AH142">
        <v>710</v>
      </c>
    </row>
    <row r="143" spans="1:34">
      <c r="A143" t="s">
        <v>140</v>
      </c>
      <c r="B143" t="s">
        <v>131</v>
      </c>
      <c r="C143" t="str">
        <f>"321504"</f>
        <v>321504</v>
      </c>
      <c r="D143" t="s">
        <v>139</v>
      </c>
      <c r="E143">
        <v>2</v>
      </c>
      <c r="F143">
        <v>2112</v>
      </c>
      <c r="G143">
        <v>1609</v>
      </c>
      <c r="H143">
        <v>629</v>
      </c>
      <c r="I143">
        <v>980</v>
      </c>
      <c r="J143">
        <v>2</v>
      </c>
      <c r="K143">
        <v>20</v>
      </c>
      <c r="L143">
        <v>1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981</v>
      </c>
      <c r="T143">
        <v>1</v>
      </c>
      <c r="U143">
        <v>0</v>
      </c>
      <c r="V143">
        <v>981</v>
      </c>
      <c r="W143">
        <v>35</v>
      </c>
      <c r="X143">
        <v>8</v>
      </c>
      <c r="Y143">
        <v>27</v>
      </c>
      <c r="Z143">
        <v>0</v>
      </c>
      <c r="AA143">
        <v>946</v>
      </c>
      <c r="AB143">
        <v>93</v>
      </c>
      <c r="AC143">
        <v>47</v>
      </c>
      <c r="AD143">
        <v>156</v>
      </c>
      <c r="AE143">
        <v>293</v>
      </c>
      <c r="AF143">
        <v>39</v>
      </c>
      <c r="AG143">
        <v>318</v>
      </c>
      <c r="AH143">
        <v>946</v>
      </c>
    </row>
    <row r="144" spans="1:34">
      <c r="A144" t="s">
        <v>138</v>
      </c>
      <c r="B144" t="s">
        <v>131</v>
      </c>
      <c r="C144" t="str">
        <f>"321504"</f>
        <v>321504</v>
      </c>
      <c r="D144" t="s">
        <v>137</v>
      </c>
      <c r="E144">
        <v>3</v>
      </c>
      <c r="F144">
        <v>1355</v>
      </c>
      <c r="G144">
        <v>1018</v>
      </c>
      <c r="H144">
        <v>542</v>
      </c>
      <c r="I144">
        <v>476</v>
      </c>
      <c r="J144">
        <v>0</v>
      </c>
      <c r="K144">
        <v>9</v>
      </c>
      <c r="L144">
        <v>1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477</v>
      </c>
      <c r="T144">
        <v>1</v>
      </c>
      <c r="U144">
        <v>0</v>
      </c>
      <c r="V144">
        <v>477</v>
      </c>
      <c r="W144">
        <v>20</v>
      </c>
      <c r="X144">
        <v>1</v>
      </c>
      <c r="Y144">
        <v>19</v>
      </c>
      <c r="Z144">
        <v>0</v>
      </c>
      <c r="AA144">
        <v>457</v>
      </c>
      <c r="AB144">
        <v>40</v>
      </c>
      <c r="AC144">
        <v>47</v>
      </c>
      <c r="AD144">
        <v>70</v>
      </c>
      <c r="AE144">
        <v>145</v>
      </c>
      <c r="AF144">
        <v>32</v>
      </c>
      <c r="AG144">
        <v>123</v>
      </c>
      <c r="AH144">
        <v>457</v>
      </c>
    </row>
    <row r="145" spans="1:34">
      <c r="A145" t="s">
        <v>136</v>
      </c>
      <c r="B145" t="s">
        <v>131</v>
      </c>
      <c r="C145" t="str">
        <f>"321504"</f>
        <v>321504</v>
      </c>
      <c r="D145" t="s">
        <v>135</v>
      </c>
      <c r="E145">
        <v>4</v>
      </c>
      <c r="F145">
        <v>1604</v>
      </c>
      <c r="G145">
        <v>1218</v>
      </c>
      <c r="H145">
        <v>779</v>
      </c>
      <c r="I145">
        <v>439</v>
      </c>
      <c r="J145">
        <v>0</v>
      </c>
      <c r="K145">
        <v>7</v>
      </c>
      <c r="L145">
        <v>2</v>
      </c>
      <c r="M145">
        <v>2</v>
      </c>
      <c r="N145">
        <v>0</v>
      </c>
      <c r="O145">
        <v>0</v>
      </c>
      <c r="P145">
        <v>0</v>
      </c>
      <c r="Q145">
        <v>0</v>
      </c>
      <c r="R145">
        <v>2</v>
      </c>
      <c r="S145">
        <v>441</v>
      </c>
      <c r="T145">
        <v>2</v>
      </c>
      <c r="U145">
        <v>0</v>
      </c>
      <c r="V145">
        <v>441</v>
      </c>
      <c r="W145">
        <v>16</v>
      </c>
      <c r="X145">
        <v>1</v>
      </c>
      <c r="Y145">
        <v>14</v>
      </c>
      <c r="Z145">
        <v>0</v>
      </c>
      <c r="AA145">
        <v>425</v>
      </c>
      <c r="AB145">
        <v>59</v>
      </c>
      <c r="AC145">
        <v>46</v>
      </c>
      <c r="AD145">
        <v>68</v>
      </c>
      <c r="AE145">
        <v>104</v>
      </c>
      <c r="AF145">
        <v>14</v>
      </c>
      <c r="AG145">
        <v>134</v>
      </c>
      <c r="AH145">
        <v>425</v>
      </c>
    </row>
    <row r="146" spans="1:34">
      <c r="A146" t="s">
        <v>134</v>
      </c>
      <c r="B146" t="s">
        <v>131</v>
      </c>
      <c r="C146" t="str">
        <f>"321504"</f>
        <v>321504</v>
      </c>
      <c r="D146" t="s">
        <v>133</v>
      </c>
      <c r="E146">
        <v>5</v>
      </c>
      <c r="F146">
        <v>949</v>
      </c>
      <c r="G146">
        <v>720</v>
      </c>
      <c r="H146">
        <v>387</v>
      </c>
      <c r="I146">
        <v>333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333</v>
      </c>
      <c r="T146">
        <v>0</v>
      </c>
      <c r="U146">
        <v>0</v>
      </c>
      <c r="V146">
        <v>333</v>
      </c>
      <c r="W146">
        <v>9</v>
      </c>
      <c r="X146">
        <v>1</v>
      </c>
      <c r="Y146">
        <v>8</v>
      </c>
      <c r="Z146">
        <v>0</v>
      </c>
      <c r="AA146">
        <v>324</v>
      </c>
      <c r="AB146">
        <v>29</v>
      </c>
      <c r="AC146">
        <v>19</v>
      </c>
      <c r="AD146">
        <v>24</v>
      </c>
      <c r="AE146">
        <v>132</v>
      </c>
      <c r="AF146">
        <v>17</v>
      </c>
      <c r="AG146">
        <v>103</v>
      </c>
      <c r="AH146">
        <v>324</v>
      </c>
    </row>
    <row r="147" spans="1:34">
      <c r="A147" t="s">
        <v>132</v>
      </c>
      <c r="B147" t="s">
        <v>131</v>
      </c>
      <c r="C147" t="str">
        <f>"321504"</f>
        <v>321504</v>
      </c>
      <c r="D147" t="s">
        <v>130</v>
      </c>
      <c r="E147">
        <v>6</v>
      </c>
      <c r="F147">
        <v>144</v>
      </c>
      <c r="G147">
        <v>108</v>
      </c>
      <c r="H147">
        <v>34</v>
      </c>
      <c r="I147">
        <v>74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74</v>
      </c>
      <c r="T147">
        <v>0</v>
      </c>
      <c r="U147">
        <v>0</v>
      </c>
      <c r="V147">
        <v>74</v>
      </c>
      <c r="W147">
        <v>7</v>
      </c>
      <c r="X147">
        <v>0</v>
      </c>
      <c r="Y147">
        <v>2</v>
      </c>
      <c r="Z147">
        <v>0</v>
      </c>
      <c r="AA147">
        <v>67</v>
      </c>
      <c r="AB147">
        <v>2</v>
      </c>
      <c r="AC147">
        <v>6</v>
      </c>
      <c r="AD147">
        <v>8</v>
      </c>
      <c r="AE147">
        <v>19</v>
      </c>
      <c r="AF147">
        <v>4</v>
      </c>
      <c r="AG147">
        <v>28</v>
      </c>
      <c r="AH147">
        <v>67</v>
      </c>
    </row>
    <row r="148" spans="1:34">
      <c r="A148" t="s">
        <v>129</v>
      </c>
      <c r="B148" t="s">
        <v>123</v>
      </c>
      <c r="C148" t="str">
        <f>"321505"</f>
        <v>321505</v>
      </c>
      <c r="D148" t="s">
        <v>128</v>
      </c>
      <c r="E148">
        <v>1</v>
      </c>
      <c r="F148">
        <v>2114</v>
      </c>
      <c r="G148">
        <v>1610</v>
      </c>
      <c r="H148">
        <v>898</v>
      </c>
      <c r="I148">
        <v>712</v>
      </c>
      <c r="J148">
        <v>0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711</v>
      </c>
      <c r="T148">
        <v>0</v>
      </c>
      <c r="U148">
        <v>0</v>
      </c>
      <c r="V148">
        <v>711</v>
      </c>
      <c r="W148">
        <v>18</v>
      </c>
      <c r="X148">
        <v>3</v>
      </c>
      <c r="Y148">
        <v>15</v>
      </c>
      <c r="Z148">
        <v>0</v>
      </c>
      <c r="AA148">
        <v>693</v>
      </c>
      <c r="AB148">
        <v>48</v>
      </c>
      <c r="AC148">
        <v>80</v>
      </c>
      <c r="AD148">
        <v>109</v>
      </c>
      <c r="AE148">
        <v>196</v>
      </c>
      <c r="AF148">
        <v>43</v>
      </c>
      <c r="AG148">
        <v>217</v>
      </c>
      <c r="AH148">
        <v>693</v>
      </c>
    </row>
    <row r="149" spans="1:34">
      <c r="A149" t="s">
        <v>127</v>
      </c>
      <c r="B149" t="s">
        <v>123</v>
      </c>
      <c r="C149" t="str">
        <f>"321505"</f>
        <v>321505</v>
      </c>
      <c r="D149" t="s">
        <v>125</v>
      </c>
      <c r="E149">
        <v>2</v>
      </c>
      <c r="F149">
        <v>608</v>
      </c>
      <c r="G149">
        <v>470</v>
      </c>
      <c r="H149">
        <v>303</v>
      </c>
      <c r="I149">
        <v>167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167</v>
      </c>
      <c r="T149">
        <v>0</v>
      </c>
      <c r="U149">
        <v>0</v>
      </c>
      <c r="V149">
        <v>167</v>
      </c>
      <c r="W149">
        <v>7</v>
      </c>
      <c r="X149">
        <v>1</v>
      </c>
      <c r="Y149">
        <v>4</v>
      </c>
      <c r="Z149">
        <v>0</v>
      </c>
      <c r="AA149">
        <v>160</v>
      </c>
      <c r="AB149">
        <v>14</v>
      </c>
      <c r="AC149">
        <v>18</v>
      </c>
      <c r="AD149">
        <v>13</v>
      </c>
      <c r="AE149">
        <v>58</v>
      </c>
      <c r="AF149">
        <v>9</v>
      </c>
      <c r="AG149">
        <v>48</v>
      </c>
      <c r="AH149">
        <v>160</v>
      </c>
    </row>
    <row r="150" spans="1:34">
      <c r="A150" t="s">
        <v>126</v>
      </c>
      <c r="B150" t="s">
        <v>123</v>
      </c>
      <c r="C150" t="str">
        <f>"321505"</f>
        <v>321505</v>
      </c>
      <c r="D150" t="s">
        <v>125</v>
      </c>
      <c r="E150">
        <v>3</v>
      </c>
      <c r="F150">
        <v>523</v>
      </c>
      <c r="G150">
        <v>400</v>
      </c>
      <c r="H150">
        <v>230</v>
      </c>
      <c r="I150">
        <v>170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170</v>
      </c>
      <c r="T150">
        <v>0</v>
      </c>
      <c r="U150">
        <v>0</v>
      </c>
      <c r="V150">
        <v>170</v>
      </c>
      <c r="W150">
        <v>1</v>
      </c>
      <c r="X150">
        <v>0</v>
      </c>
      <c r="Y150">
        <v>1</v>
      </c>
      <c r="Z150">
        <v>0</v>
      </c>
      <c r="AA150">
        <v>169</v>
      </c>
      <c r="AB150">
        <v>20</v>
      </c>
      <c r="AC150">
        <v>16</v>
      </c>
      <c r="AD150">
        <v>13</v>
      </c>
      <c r="AE150">
        <v>45</v>
      </c>
      <c r="AF150">
        <v>13</v>
      </c>
      <c r="AG150">
        <v>62</v>
      </c>
      <c r="AH150">
        <v>169</v>
      </c>
    </row>
    <row r="151" spans="1:34">
      <c r="A151" t="s">
        <v>124</v>
      </c>
      <c r="B151" t="s">
        <v>123</v>
      </c>
      <c r="C151" t="str">
        <f>"321505"</f>
        <v>321505</v>
      </c>
      <c r="D151" t="s">
        <v>122</v>
      </c>
      <c r="E151">
        <v>4</v>
      </c>
      <c r="F151">
        <v>811</v>
      </c>
      <c r="G151">
        <v>620</v>
      </c>
      <c r="H151">
        <v>360</v>
      </c>
      <c r="I151">
        <v>260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260</v>
      </c>
      <c r="T151">
        <v>0</v>
      </c>
      <c r="U151">
        <v>0</v>
      </c>
      <c r="V151">
        <v>260</v>
      </c>
      <c r="W151">
        <v>7</v>
      </c>
      <c r="X151">
        <v>0</v>
      </c>
      <c r="Y151">
        <v>7</v>
      </c>
      <c r="Z151">
        <v>0</v>
      </c>
      <c r="AA151">
        <v>253</v>
      </c>
      <c r="AB151">
        <v>26</v>
      </c>
      <c r="AC151">
        <v>27</v>
      </c>
      <c r="AD151">
        <v>48</v>
      </c>
      <c r="AE151">
        <v>63</v>
      </c>
      <c r="AF151">
        <v>10</v>
      </c>
      <c r="AG151">
        <v>79</v>
      </c>
      <c r="AH151">
        <v>253</v>
      </c>
    </row>
    <row r="152" spans="1:34">
      <c r="A152" t="s">
        <v>121</v>
      </c>
      <c r="B152" t="s">
        <v>108</v>
      </c>
      <c r="C152" t="str">
        <f>"321506"</f>
        <v>321506</v>
      </c>
      <c r="D152" t="s">
        <v>120</v>
      </c>
      <c r="E152">
        <v>1</v>
      </c>
      <c r="F152">
        <v>1319</v>
      </c>
      <c r="G152">
        <v>1000</v>
      </c>
      <c r="H152">
        <v>625</v>
      </c>
      <c r="I152">
        <v>375</v>
      </c>
      <c r="J152">
        <v>0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375</v>
      </c>
      <c r="T152">
        <v>0</v>
      </c>
      <c r="U152">
        <v>0</v>
      </c>
      <c r="V152">
        <v>375</v>
      </c>
      <c r="W152">
        <v>18</v>
      </c>
      <c r="X152">
        <v>11</v>
      </c>
      <c r="Y152">
        <v>7</v>
      </c>
      <c r="Z152">
        <v>0</v>
      </c>
      <c r="AA152">
        <v>357</v>
      </c>
      <c r="AB152">
        <v>29</v>
      </c>
      <c r="AC152">
        <v>58</v>
      </c>
      <c r="AD152">
        <v>36</v>
      </c>
      <c r="AE152">
        <v>99</v>
      </c>
      <c r="AF152">
        <v>18</v>
      </c>
      <c r="AG152">
        <v>117</v>
      </c>
      <c r="AH152">
        <v>357</v>
      </c>
    </row>
    <row r="153" spans="1:34">
      <c r="A153" t="s">
        <v>119</v>
      </c>
      <c r="B153" t="s">
        <v>108</v>
      </c>
      <c r="C153" t="str">
        <f>"321506"</f>
        <v>321506</v>
      </c>
      <c r="D153" t="s">
        <v>118</v>
      </c>
      <c r="E153">
        <v>2</v>
      </c>
      <c r="F153">
        <v>567</v>
      </c>
      <c r="G153">
        <v>430</v>
      </c>
      <c r="H153">
        <v>245</v>
      </c>
      <c r="I153">
        <v>185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185</v>
      </c>
      <c r="T153">
        <v>0</v>
      </c>
      <c r="U153">
        <v>0</v>
      </c>
      <c r="V153">
        <v>185</v>
      </c>
      <c r="W153">
        <v>4</v>
      </c>
      <c r="X153">
        <v>0</v>
      </c>
      <c r="Y153">
        <v>4</v>
      </c>
      <c r="Z153">
        <v>0</v>
      </c>
      <c r="AA153">
        <v>181</v>
      </c>
      <c r="AB153">
        <v>23</v>
      </c>
      <c r="AC153">
        <v>23</v>
      </c>
      <c r="AD153">
        <v>15</v>
      </c>
      <c r="AE153">
        <v>63</v>
      </c>
      <c r="AF153">
        <v>9</v>
      </c>
      <c r="AG153">
        <v>48</v>
      </c>
      <c r="AH153">
        <v>181</v>
      </c>
    </row>
    <row r="154" spans="1:34">
      <c r="A154" t="s">
        <v>117</v>
      </c>
      <c r="B154" t="s">
        <v>108</v>
      </c>
      <c r="C154" t="str">
        <f>"321506"</f>
        <v>321506</v>
      </c>
      <c r="D154" t="s">
        <v>116</v>
      </c>
      <c r="E154">
        <v>3</v>
      </c>
      <c r="F154">
        <v>1529</v>
      </c>
      <c r="G154">
        <v>1160</v>
      </c>
      <c r="H154">
        <v>706</v>
      </c>
      <c r="I154">
        <v>454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454</v>
      </c>
      <c r="T154">
        <v>0</v>
      </c>
      <c r="U154">
        <v>0</v>
      </c>
      <c r="V154">
        <v>454</v>
      </c>
      <c r="W154">
        <v>15</v>
      </c>
      <c r="X154">
        <v>3</v>
      </c>
      <c r="Y154">
        <v>12</v>
      </c>
      <c r="Z154">
        <v>0</v>
      </c>
      <c r="AA154">
        <v>439</v>
      </c>
      <c r="AB154">
        <v>76</v>
      </c>
      <c r="AC154">
        <v>55</v>
      </c>
      <c r="AD154">
        <v>40</v>
      </c>
      <c r="AE154">
        <v>154</v>
      </c>
      <c r="AF154">
        <v>17</v>
      </c>
      <c r="AG154">
        <v>97</v>
      </c>
      <c r="AH154">
        <v>439</v>
      </c>
    </row>
    <row r="155" spans="1:34">
      <c r="A155" t="s">
        <v>115</v>
      </c>
      <c r="B155" t="s">
        <v>108</v>
      </c>
      <c r="C155" t="str">
        <f>"321506"</f>
        <v>321506</v>
      </c>
      <c r="D155" t="s">
        <v>114</v>
      </c>
      <c r="E155">
        <v>4</v>
      </c>
      <c r="F155">
        <v>468</v>
      </c>
      <c r="G155">
        <v>360</v>
      </c>
      <c r="H155">
        <v>186</v>
      </c>
      <c r="I155">
        <v>174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174</v>
      </c>
      <c r="T155">
        <v>0</v>
      </c>
      <c r="U155">
        <v>0</v>
      </c>
      <c r="V155">
        <v>174</v>
      </c>
      <c r="W155">
        <v>5</v>
      </c>
      <c r="X155">
        <v>5</v>
      </c>
      <c r="Y155">
        <v>0</v>
      </c>
      <c r="Z155">
        <v>0</v>
      </c>
      <c r="AA155">
        <v>169</v>
      </c>
      <c r="AB155">
        <v>27</v>
      </c>
      <c r="AC155">
        <v>15</v>
      </c>
      <c r="AD155">
        <v>12</v>
      </c>
      <c r="AE155">
        <v>69</v>
      </c>
      <c r="AF155">
        <v>11</v>
      </c>
      <c r="AG155">
        <v>35</v>
      </c>
      <c r="AH155">
        <v>169</v>
      </c>
    </row>
    <row r="156" spans="1:34">
      <c r="A156" t="s">
        <v>113</v>
      </c>
      <c r="B156" t="s">
        <v>108</v>
      </c>
      <c r="C156" t="str">
        <f>"321506"</f>
        <v>321506</v>
      </c>
      <c r="D156" t="s">
        <v>112</v>
      </c>
      <c r="E156">
        <v>5</v>
      </c>
      <c r="F156">
        <v>1410</v>
      </c>
      <c r="G156">
        <v>1070</v>
      </c>
      <c r="H156">
        <v>584</v>
      </c>
      <c r="I156">
        <v>486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486</v>
      </c>
      <c r="T156">
        <v>0</v>
      </c>
      <c r="U156">
        <v>0</v>
      </c>
      <c r="V156">
        <v>486</v>
      </c>
      <c r="W156">
        <v>16</v>
      </c>
      <c r="X156">
        <v>1</v>
      </c>
      <c r="Y156">
        <v>15</v>
      </c>
      <c r="Z156">
        <v>0</v>
      </c>
      <c r="AA156">
        <v>470</v>
      </c>
      <c r="AB156">
        <v>66</v>
      </c>
      <c r="AC156">
        <v>54</v>
      </c>
      <c r="AD156">
        <v>49</v>
      </c>
      <c r="AE156">
        <v>160</v>
      </c>
      <c r="AF156">
        <v>30</v>
      </c>
      <c r="AG156">
        <v>111</v>
      </c>
      <c r="AH156">
        <v>470</v>
      </c>
    </row>
    <row r="157" spans="1:34">
      <c r="A157" t="s">
        <v>111</v>
      </c>
      <c r="B157" t="s">
        <v>108</v>
      </c>
      <c r="C157" t="str">
        <f>"321506"</f>
        <v>321506</v>
      </c>
      <c r="D157" t="s">
        <v>110</v>
      </c>
      <c r="E157">
        <v>6</v>
      </c>
      <c r="F157">
        <v>885</v>
      </c>
      <c r="G157">
        <v>670</v>
      </c>
      <c r="H157">
        <v>383</v>
      </c>
      <c r="I157">
        <v>287</v>
      </c>
      <c r="J157">
        <v>0</v>
      </c>
      <c r="K157">
        <v>4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287</v>
      </c>
      <c r="T157">
        <v>0</v>
      </c>
      <c r="U157">
        <v>0</v>
      </c>
      <c r="V157">
        <v>287</v>
      </c>
      <c r="W157">
        <v>12</v>
      </c>
      <c r="X157">
        <v>2</v>
      </c>
      <c r="Y157">
        <v>10</v>
      </c>
      <c r="Z157">
        <v>0</v>
      </c>
      <c r="AA157">
        <v>275</v>
      </c>
      <c r="AB157">
        <v>34</v>
      </c>
      <c r="AC157">
        <v>28</v>
      </c>
      <c r="AD157">
        <v>33</v>
      </c>
      <c r="AE157">
        <v>75</v>
      </c>
      <c r="AF157">
        <v>11</v>
      </c>
      <c r="AG157">
        <v>94</v>
      </c>
      <c r="AH157">
        <v>275</v>
      </c>
    </row>
    <row r="158" spans="1:34">
      <c r="A158" t="s">
        <v>109</v>
      </c>
      <c r="B158" t="s">
        <v>108</v>
      </c>
      <c r="C158" t="str">
        <f>"321506"</f>
        <v>321506</v>
      </c>
      <c r="D158" t="s">
        <v>107</v>
      </c>
      <c r="E158">
        <v>7</v>
      </c>
      <c r="F158">
        <v>1149</v>
      </c>
      <c r="G158">
        <v>870</v>
      </c>
      <c r="H158">
        <v>402</v>
      </c>
      <c r="I158">
        <v>468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468</v>
      </c>
      <c r="T158">
        <v>0</v>
      </c>
      <c r="U158">
        <v>0</v>
      </c>
      <c r="V158">
        <v>468</v>
      </c>
      <c r="W158">
        <v>15</v>
      </c>
      <c r="X158">
        <v>4</v>
      </c>
      <c r="Y158">
        <v>11</v>
      </c>
      <c r="Z158">
        <v>0</v>
      </c>
      <c r="AA158">
        <v>453</v>
      </c>
      <c r="AB158">
        <v>54</v>
      </c>
      <c r="AC158">
        <v>45</v>
      </c>
      <c r="AD158">
        <v>53</v>
      </c>
      <c r="AE158">
        <v>166</v>
      </c>
      <c r="AF158">
        <v>17</v>
      </c>
      <c r="AG158">
        <v>118</v>
      </c>
      <c r="AH158">
        <v>453</v>
      </c>
    </row>
    <row r="159" spans="1:34">
      <c r="A159" t="s">
        <v>106</v>
      </c>
      <c r="B159" t="s">
        <v>1</v>
      </c>
      <c r="C159" t="str">
        <f>"326101"</f>
        <v>326101</v>
      </c>
      <c r="D159" t="s">
        <v>105</v>
      </c>
      <c r="E159">
        <v>1</v>
      </c>
      <c r="F159">
        <v>1557</v>
      </c>
      <c r="G159">
        <v>1190</v>
      </c>
      <c r="H159">
        <v>297</v>
      </c>
      <c r="I159">
        <v>893</v>
      </c>
      <c r="J159">
        <v>2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892</v>
      </c>
      <c r="T159">
        <v>0</v>
      </c>
      <c r="U159">
        <v>0</v>
      </c>
      <c r="V159">
        <v>892</v>
      </c>
      <c r="W159">
        <v>24</v>
      </c>
      <c r="X159">
        <v>5</v>
      </c>
      <c r="Y159">
        <v>19</v>
      </c>
      <c r="Z159">
        <v>0</v>
      </c>
      <c r="AA159">
        <v>868</v>
      </c>
      <c r="AB159">
        <v>44</v>
      </c>
      <c r="AC159">
        <v>30</v>
      </c>
      <c r="AD159">
        <v>159</v>
      </c>
      <c r="AE159">
        <v>231</v>
      </c>
      <c r="AF159">
        <v>54</v>
      </c>
      <c r="AG159">
        <v>350</v>
      </c>
      <c r="AH159">
        <v>868</v>
      </c>
    </row>
    <row r="160" spans="1:34">
      <c r="A160" t="s">
        <v>104</v>
      </c>
      <c r="B160" t="s">
        <v>1</v>
      </c>
      <c r="C160" t="str">
        <f>"326101"</f>
        <v>326101</v>
      </c>
      <c r="D160" t="s">
        <v>103</v>
      </c>
      <c r="E160">
        <v>2</v>
      </c>
      <c r="F160">
        <v>1728</v>
      </c>
      <c r="G160">
        <v>1330</v>
      </c>
      <c r="H160">
        <v>377</v>
      </c>
      <c r="I160">
        <v>953</v>
      </c>
      <c r="J160">
        <v>0</v>
      </c>
      <c r="K160">
        <v>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953</v>
      </c>
      <c r="T160">
        <v>0</v>
      </c>
      <c r="U160">
        <v>0</v>
      </c>
      <c r="V160">
        <v>953</v>
      </c>
      <c r="W160">
        <v>25</v>
      </c>
      <c r="X160">
        <v>11</v>
      </c>
      <c r="Y160">
        <v>14</v>
      </c>
      <c r="Z160">
        <v>0</v>
      </c>
      <c r="AA160">
        <v>928</v>
      </c>
      <c r="AB160">
        <v>60</v>
      </c>
      <c r="AC160">
        <v>41</v>
      </c>
      <c r="AD160">
        <v>138</v>
      </c>
      <c r="AE160">
        <v>273</v>
      </c>
      <c r="AF160">
        <v>68</v>
      </c>
      <c r="AG160">
        <v>348</v>
      </c>
      <c r="AH160">
        <v>928</v>
      </c>
    </row>
    <row r="161" spans="1:34">
      <c r="A161" t="s">
        <v>102</v>
      </c>
      <c r="B161" t="s">
        <v>1</v>
      </c>
      <c r="C161" t="str">
        <f>"326101"</f>
        <v>326101</v>
      </c>
      <c r="D161" t="s">
        <v>101</v>
      </c>
      <c r="E161">
        <v>3</v>
      </c>
      <c r="F161">
        <v>1951</v>
      </c>
      <c r="G161">
        <v>1500</v>
      </c>
      <c r="H161">
        <v>325</v>
      </c>
      <c r="I161">
        <v>1175</v>
      </c>
      <c r="J161">
        <v>1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1175</v>
      </c>
      <c r="T161">
        <v>0</v>
      </c>
      <c r="U161">
        <v>0</v>
      </c>
      <c r="V161">
        <v>1175</v>
      </c>
      <c r="W161">
        <v>41</v>
      </c>
      <c r="X161">
        <v>10</v>
      </c>
      <c r="Y161">
        <v>31</v>
      </c>
      <c r="Z161">
        <v>0</v>
      </c>
      <c r="AA161">
        <v>1134</v>
      </c>
      <c r="AB161">
        <v>98</v>
      </c>
      <c r="AC161">
        <v>42</v>
      </c>
      <c r="AD161">
        <v>201</v>
      </c>
      <c r="AE161">
        <v>306</v>
      </c>
      <c r="AF161">
        <v>63</v>
      </c>
      <c r="AG161">
        <v>424</v>
      </c>
      <c r="AH161">
        <v>1134</v>
      </c>
    </row>
    <row r="162" spans="1:34">
      <c r="A162" t="s">
        <v>100</v>
      </c>
      <c r="B162" t="s">
        <v>1</v>
      </c>
      <c r="C162" t="str">
        <f>"326101"</f>
        <v>326101</v>
      </c>
      <c r="D162" t="s">
        <v>99</v>
      </c>
      <c r="E162">
        <v>4</v>
      </c>
      <c r="F162">
        <v>1700</v>
      </c>
      <c r="G162">
        <v>1300</v>
      </c>
      <c r="H162">
        <v>228</v>
      </c>
      <c r="I162">
        <v>1072</v>
      </c>
      <c r="J162">
        <v>0</v>
      </c>
      <c r="K162">
        <v>3</v>
      </c>
      <c r="L162">
        <v>8</v>
      </c>
      <c r="M162">
        <v>8</v>
      </c>
      <c r="N162">
        <v>0</v>
      </c>
      <c r="O162">
        <v>0</v>
      </c>
      <c r="P162">
        <v>0</v>
      </c>
      <c r="Q162">
        <v>0</v>
      </c>
      <c r="R162">
        <v>8</v>
      </c>
      <c r="S162">
        <v>1079</v>
      </c>
      <c r="T162">
        <v>8</v>
      </c>
      <c r="U162">
        <v>0</v>
      </c>
      <c r="V162">
        <v>1079</v>
      </c>
      <c r="W162">
        <v>30</v>
      </c>
      <c r="X162">
        <v>9</v>
      </c>
      <c r="Y162">
        <v>21</v>
      </c>
      <c r="Z162">
        <v>0</v>
      </c>
      <c r="AA162">
        <v>1049</v>
      </c>
      <c r="AB162">
        <v>55</v>
      </c>
      <c r="AC162">
        <v>53</v>
      </c>
      <c r="AD162">
        <v>163</v>
      </c>
      <c r="AE162">
        <v>258</v>
      </c>
      <c r="AF162">
        <v>82</v>
      </c>
      <c r="AG162">
        <v>438</v>
      </c>
      <c r="AH162">
        <v>1049</v>
      </c>
    </row>
    <row r="163" spans="1:34">
      <c r="A163" t="s">
        <v>98</v>
      </c>
      <c r="B163" t="s">
        <v>1</v>
      </c>
      <c r="C163" t="str">
        <f>"326101"</f>
        <v>326101</v>
      </c>
      <c r="D163" t="s">
        <v>19</v>
      </c>
      <c r="E163">
        <v>5</v>
      </c>
      <c r="F163">
        <v>1947</v>
      </c>
      <c r="G163">
        <v>1489</v>
      </c>
      <c r="H163">
        <v>347</v>
      </c>
      <c r="I163">
        <v>1142</v>
      </c>
      <c r="J163">
        <v>1</v>
      </c>
      <c r="K163">
        <v>15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1142</v>
      </c>
      <c r="T163">
        <v>0</v>
      </c>
      <c r="U163">
        <v>0</v>
      </c>
      <c r="V163">
        <v>1142</v>
      </c>
      <c r="W163">
        <v>26</v>
      </c>
      <c r="X163">
        <v>3</v>
      </c>
      <c r="Y163">
        <v>23</v>
      </c>
      <c r="Z163">
        <v>0</v>
      </c>
      <c r="AA163">
        <v>1116</v>
      </c>
      <c r="AB163">
        <v>53</v>
      </c>
      <c r="AC163">
        <v>36</v>
      </c>
      <c r="AD163">
        <v>156</v>
      </c>
      <c r="AE163">
        <v>319</v>
      </c>
      <c r="AF163">
        <v>54</v>
      </c>
      <c r="AG163">
        <v>498</v>
      </c>
      <c r="AH163">
        <v>1116</v>
      </c>
    </row>
    <row r="164" spans="1:34">
      <c r="A164" t="s">
        <v>97</v>
      </c>
      <c r="B164" t="s">
        <v>1</v>
      </c>
      <c r="C164" t="str">
        <f>"326101"</f>
        <v>326101</v>
      </c>
      <c r="D164" t="s">
        <v>96</v>
      </c>
      <c r="E164">
        <v>6</v>
      </c>
      <c r="F164">
        <v>1538</v>
      </c>
      <c r="G164">
        <v>1190</v>
      </c>
      <c r="H164">
        <v>225</v>
      </c>
      <c r="I164">
        <v>965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965</v>
      </c>
      <c r="T164">
        <v>0</v>
      </c>
      <c r="U164">
        <v>0</v>
      </c>
      <c r="V164">
        <v>965</v>
      </c>
      <c r="W164">
        <v>31</v>
      </c>
      <c r="X164">
        <v>5</v>
      </c>
      <c r="Y164">
        <v>26</v>
      </c>
      <c r="Z164">
        <v>0</v>
      </c>
      <c r="AA164">
        <v>934</v>
      </c>
      <c r="AB164">
        <v>58</v>
      </c>
      <c r="AC164">
        <v>30</v>
      </c>
      <c r="AD164">
        <v>179</v>
      </c>
      <c r="AE164">
        <v>238</v>
      </c>
      <c r="AF164">
        <v>57</v>
      </c>
      <c r="AG164">
        <v>372</v>
      </c>
      <c r="AH164">
        <v>934</v>
      </c>
    </row>
    <row r="165" spans="1:34">
      <c r="A165" t="s">
        <v>95</v>
      </c>
      <c r="B165" t="s">
        <v>1</v>
      </c>
      <c r="C165" t="str">
        <f>"326101"</f>
        <v>326101</v>
      </c>
      <c r="D165" t="s">
        <v>94</v>
      </c>
      <c r="E165">
        <v>7</v>
      </c>
      <c r="F165">
        <v>2171</v>
      </c>
      <c r="G165">
        <v>1660</v>
      </c>
      <c r="H165">
        <v>297</v>
      </c>
      <c r="I165">
        <v>1363</v>
      </c>
      <c r="J165">
        <v>0</v>
      </c>
      <c r="K165">
        <v>14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1363</v>
      </c>
      <c r="T165">
        <v>0</v>
      </c>
      <c r="U165">
        <v>0</v>
      </c>
      <c r="V165">
        <v>1363</v>
      </c>
      <c r="W165">
        <v>35</v>
      </c>
      <c r="X165">
        <v>8</v>
      </c>
      <c r="Y165">
        <v>27</v>
      </c>
      <c r="Z165">
        <v>0</v>
      </c>
      <c r="AA165">
        <v>1328</v>
      </c>
      <c r="AB165">
        <v>88</v>
      </c>
      <c r="AC165">
        <v>51</v>
      </c>
      <c r="AD165">
        <v>201</v>
      </c>
      <c r="AE165">
        <v>367</v>
      </c>
      <c r="AF165">
        <v>57</v>
      </c>
      <c r="AG165">
        <v>564</v>
      </c>
      <c r="AH165">
        <v>1328</v>
      </c>
    </row>
    <row r="166" spans="1:34">
      <c r="A166" t="s">
        <v>93</v>
      </c>
      <c r="B166" t="s">
        <v>1</v>
      </c>
      <c r="C166" t="str">
        <f>"326101"</f>
        <v>326101</v>
      </c>
      <c r="D166" t="s">
        <v>92</v>
      </c>
      <c r="E166">
        <v>8</v>
      </c>
      <c r="F166">
        <v>1369</v>
      </c>
      <c r="G166">
        <v>1050</v>
      </c>
      <c r="H166">
        <v>230</v>
      </c>
      <c r="I166">
        <v>820</v>
      </c>
      <c r="J166">
        <v>0</v>
      </c>
      <c r="K166">
        <v>8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818</v>
      </c>
      <c r="T166">
        <v>0</v>
      </c>
      <c r="U166">
        <v>1</v>
      </c>
      <c r="V166">
        <v>817</v>
      </c>
      <c r="W166">
        <v>10</v>
      </c>
      <c r="X166">
        <v>10</v>
      </c>
      <c r="Y166">
        <v>0</v>
      </c>
      <c r="Z166">
        <v>0</v>
      </c>
      <c r="AA166">
        <v>807</v>
      </c>
      <c r="AB166">
        <v>63</v>
      </c>
      <c r="AC166">
        <v>30</v>
      </c>
      <c r="AD166">
        <v>108</v>
      </c>
      <c r="AE166">
        <v>267</v>
      </c>
      <c r="AF166">
        <v>29</v>
      </c>
      <c r="AG166">
        <v>310</v>
      </c>
      <c r="AH166">
        <v>807</v>
      </c>
    </row>
    <row r="167" spans="1:34">
      <c r="A167" t="s">
        <v>91</v>
      </c>
      <c r="B167" t="s">
        <v>1</v>
      </c>
      <c r="C167" t="str">
        <f>"326101"</f>
        <v>326101</v>
      </c>
      <c r="D167" t="s">
        <v>90</v>
      </c>
      <c r="E167">
        <v>9</v>
      </c>
      <c r="F167">
        <v>2096</v>
      </c>
      <c r="G167">
        <v>1630</v>
      </c>
      <c r="H167">
        <v>193</v>
      </c>
      <c r="I167">
        <v>1437</v>
      </c>
      <c r="J167">
        <v>2</v>
      </c>
      <c r="K167">
        <v>7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1427</v>
      </c>
      <c r="T167">
        <v>0</v>
      </c>
      <c r="U167">
        <v>20</v>
      </c>
      <c r="V167">
        <v>1407</v>
      </c>
      <c r="W167">
        <v>35</v>
      </c>
      <c r="X167">
        <v>19</v>
      </c>
      <c r="Y167">
        <v>16</v>
      </c>
      <c r="Z167">
        <v>0</v>
      </c>
      <c r="AA167">
        <v>1372</v>
      </c>
      <c r="AB167">
        <v>55</v>
      </c>
      <c r="AC167">
        <v>42</v>
      </c>
      <c r="AD167">
        <v>259</v>
      </c>
      <c r="AE167">
        <v>357</v>
      </c>
      <c r="AF167">
        <v>67</v>
      </c>
      <c r="AG167">
        <v>592</v>
      </c>
      <c r="AH167">
        <v>1372</v>
      </c>
    </row>
    <row r="168" spans="1:34">
      <c r="A168" t="s">
        <v>89</v>
      </c>
      <c r="B168" t="s">
        <v>1</v>
      </c>
      <c r="C168" t="str">
        <f>"326101"</f>
        <v>326101</v>
      </c>
      <c r="D168" t="s">
        <v>88</v>
      </c>
      <c r="E168">
        <v>10</v>
      </c>
      <c r="F168">
        <v>2182</v>
      </c>
      <c r="G168">
        <v>1680</v>
      </c>
      <c r="H168">
        <v>507</v>
      </c>
      <c r="I168">
        <v>1173</v>
      </c>
      <c r="J168">
        <v>1</v>
      </c>
      <c r="K168">
        <v>7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1163</v>
      </c>
      <c r="T168">
        <v>0</v>
      </c>
      <c r="U168">
        <v>0</v>
      </c>
      <c r="V168">
        <v>1163</v>
      </c>
      <c r="W168">
        <v>38</v>
      </c>
      <c r="X168">
        <v>4</v>
      </c>
      <c r="Y168">
        <v>33</v>
      </c>
      <c r="Z168">
        <v>0</v>
      </c>
      <c r="AA168">
        <v>1125</v>
      </c>
      <c r="AB168">
        <v>72</v>
      </c>
      <c r="AC168">
        <v>45</v>
      </c>
      <c r="AD168">
        <v>134</v>
      </c>
      <c r="AE168">
        <v>357</v>
      </c>
      <c r="AF168">
        <v>59</v>
      </c>
      <c r="AG168">
        <v>458</v>
      </c>
      <c r="AH168">
        <v>1125</v>
      </c>
    </row>
    <row r="169" spans="1:34">
      <c r="A169" t="s">
        <v>87</v>
      </c>
      <c r="B169" t="s">
        <v>1</v>
      </c>
      <c r="C169" t="str">
        <f>"326101"</f>
        <v>326101</v>
      </c>
      <c r="D169" t="s">
        <v>86</v>
      </c>
      <c r="E169">
        <v>11</v>
      </c>
      <c r="F169">
        <v>2197</v>
      </c>
      <c r="G169">
        <v>1680</v>
      </c>
      <c r="H169">
        <v>473</v>
      </c>
      <c r="I169">
        <v>1207</v>
      </c>
      <c r="J169">
        <v>1</v>
      </c>
      <c r="K169">
        <v>9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1207</v>
      </c>
      <c r="T169">
        <v>0</v>
      </c>
      <c r="U169">
        <v>0</v>
      </c>
      <c r="V169">
        <v>1207</v>
      </c>
      <c r="W169">
        <v>39</v>
      </c>
      <c r="X169">
        <v>5</v>
      </c>
      <c r="Y169">
        <v>34</v>
      </c>
      <c r="Z169">
        <v>0</v>
      </c>
      <c r="AA169">
        <v>1168</v>
      </c>
      <c r="AB169">
        <v>78</v>
      </c>
      <c r="AC169">
        <v>47</v>
      </c>
      <c r="AD169">
        <v>170</v>
      </c>
      <c r="AE169">
        <v>369</v>
      </c>
      <c r="AF169">
        <v>61</v>
      </c>
      <c r="AG169">
        <v>443</v>
      </c>
      <c r="AH169">
        <v>1168</v>
      </c>
    </row>
    <row r="170" spans="1:34">
      <c r="A170" t="s">
        <v>85</v>
      </c>
      <c r="B170" t="s">
        <v>1</v>
      </c>
      <c r="C170" t="str">
        <f>"326101"</f>
        <v>326101</v>
      </c>
      <c r="D170" t="s">
        <v>84</v>
      </c>
      <c r="E170">
        <v>12</v>
      </c>
      <c r="F170">
        <v>1911</v>
      </c>
      <c r="G170">
        <v>1708</v>
      </c>
      <c r="H170">
        <v>715</v>
      </c>
      <c r="I170">
        <v>993</v>
      </c>
      <c r="J170">
        <v>0</v>
      </c>
      <c r="K170">
        <v>6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993</v>
      </c>
      <c r="T170">
        <v>0</v>
      </c>
      <c r="U170">
        <v>0</v>
      </c>
      <c r="V170">
        <v>993</v>
      </c>
      <c r="W170">
        <v>37</v>
      </c>
      <c r="X170">
        <v>6</v>
      </c>
      <c r="Y170">
        <v>31</v>
      </c>
      <c r="Z170">
        <v>0</v>
      </c>
      <c r="AA170">
        <v>956</v>
      </c>
      <c r="AB170">
        <v>63</v>
      </c>
      <c r="AC170">
        <v>34</v>
      </c>
      <c r="AD170">
        <v>140</v>
      </c>
      <c r="AE170">
        <v>299</v>
      </c>
      <c r="AF170">
        <v>59</v>
      </c>
      <c r="AG170">
        <v>361</v>
      </c>
      <c r="AH170">
        <v>956</v>
      </c>
    </row>
    <row r="171" spans="1:34">
      <c r="A171" t="s">
        <v>83</v>
      </c>
      <c r="B171" t="s">
        <v>1</v>
      </c>
      <c r="C171" t="str">
        <f>"326101"</f>
        <v>326101</v>
      </c>
      <c r="D171" t="s">
        <v>82</v>
      </c>
      <c r="E171">
        <v>13</v>
      </c>
      <c r="F171">
        <v>1656</v>
      </c>
      <c r="G171">
        <v>1260</v>
      </c>
      <c r="H171">
        <v>374</v>
      </c>
      <c r="I171">
        <v>886</v>
      </c>
      <c r="J171">
        <v>1</v>
      </c>
      <c r="K171">
        <v>17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885</v>
      </c>
      <c r="T171">
        <v>0</v>
      </c>
      <c r="U171">
        <v>0</v>
      </c>
      <c r="V171">
        <v>885</v>
      </c>
      <c r="W171">
        <v>31</v>
      </c>
      <c r="X171">
        <v>8</v>
      </c>
      <c r="Y171">
        <v>23</v>
      </c>
      <c r="Z171">
        <v>0</v>
      </c>
      <c r="AA171">
        <v>854</v>
      </c>
      <c r="AB171">
        <v>61</v>
      </c>
      <c r="AC171">
        <v>41</v>
      </c>
      <c r="AD171">
        <v>166</v>
      </c>
      <c r="AE171">
        <v>220</v>
      </c>
      <c r="AF171">
        <v>24</v>
      </c>
      <c r="AG171">
        <v>342</v>
      </c>
      <c r="AH171">
        <v>854</v>
      </c>
    </row>
    <row r="172" spans="1:34">
      <c r="A172" t="s">
        <v>81</v>
      </c>
      <c r="B172" t="s">
        <v>1</v>
      </c>
      <c r="C172" t="str">
        <f>"326101"</f>
        <v>326101</v>
      </c>
      <c r="D172" t="s">
        <v>80</v>
      </c>
      <c r="E172">
        <v>14</v>
      </c>
      <c r="F172">
        <v>958</v>
      </c>
      <c r="G172">
        <v>710</v>
      </c>
      <c r="H172">
        <v>142</v>
      </c>
      <c r="I172">
        <v>568</v>
      </c>
      <c r="J172">
        <v>0</v>
      </c>
      <c r="K172">
        <v>6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568</v>
      </c>
      <c r="T172">
        <v>0</v>
      </c>
      <c r="U172">
        <v>0</v>
      </c>
      <c r="V172">
        <v>568</v>
      </c>
      <c r="W172">
        <v>19</v>
      </c>
      <c r="X172">
        <v>1</v>
      </c>
      <c r="Y172">
        <v>18</v>
      </c>
      <c r="Z172">
        <v>0</v>
      </c>
      <c r="AA172">
        <v>549</v>
      </c>
      <c r="AB172">
        <v>46</v>
      </c>
      <c r="AC172">
        <v>28</v>
      </c>
      <c r="AD172">
        <v>93</v>
      </c>
      <c r="AE172">
        <v>147</v>
      </c>
      <c r="AF172">
        <v>29</v>
      </c>
      <c r="AG172">
        <v>206</v>
      </c>
      <c r="AH172">
        <v>549</v>
      </c>
    </row>
    <row r="173" spans="1:34">
      <c r="A173" t="s">
        <v>79</v>
      </c>
      <c r="B173" t="s">
        <v>1</v>
      </c>
      <c r="C173" t="str">
        <f>"326101"</f>
        <v>326101</v>
      </c>
      <c r="D173" t="s">
        <v>78</v>
      </c>
      <c r="E173">
        <v>15</v>
      </c>
      <c r="F173">
        <v>1183</v>
      </c>
      <c r="G173">
        <v>890</v>
      </c>
      <c r="H173">
        <v>361</v>
      </c>
      <c r="I173">
        <v>529</v>
      </c>
      <c r="J173">
        <v>0</v>
      </c>
      <c r="K173">
        <v>7</v>
      </c>
      <c r="L173">
        <v>13</v>
      </c>
      <c r="M173">
        <v>13</v>
      </c>
      <c r="N173">
        <v>0</v>
      </c>
      <c r="O173">
        <v>0</v>
      </c>
      <c r="P173">
        <v>0</v>
      </c>
      <c r="Q173">
        <v>0</v>
      </c>
      <c r="R173">
        <v>13</v>
      </c>
      <c r="S173">
        <v>542</v>
      </c>
      <c r="T173">
        <v>13</v>
      </c>
      <c r="U173">
        <v>0</v>
      </c>
      <c r="V173">
        <v>542</v>
      </c>
      <c r="W173">
        <v>19</v>
      </c>
      <c r="X173">
        <v>5</v>
      </c>
      <c r="Y173">
        <v>14</v>
      </c>
      <c r="Z173">
        <v>0</v>
      </c>
      <c r="AA173">
        <v>523</v>
      </c>
      <c r="AB173">
        <v>44</v>
      </c>
      <c r="AC173">
        <v>21</v>
      </c>
      <c r="AD173">
        <v>86</v>
      </c>
      <c r="AE173">
        <v>140</v>
      </c>
      <c r="AF173">
        <v>23</v>
      </c>
      <c r="AG173">
        <v>209</v>
      </c>
      <c r="AH173">
        <v>523</v>
      </c>
    </row>
    <row r="174" spans="1:34">
      <c r="A174" t="s">
        <v>77</v>
      </c>
      <c r="B174" t="s">
        <v>1</v>
      </c>
      <c r="C174" t="str">
        <f>"326101"</f>
        <v>326101</v>
      </c>
      <c r="D174" t="s">
        <v>76</v>
      </c>
      <c r="E174">
        <v>16</v>
      </c>
      <c r="F174">
        <v>1983</v>
      </c>
      <c r="G174">
        <v>1490</v>
      </c>
      <c r="H174">
        <v>361</v>
      </c>
      <c r="I174">
        <v>1129</v>
      </c>
      <c r="J174">
        <v>0</v>
      </c>
      <c r="K174">
        <v>21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1126</v>
      </c>
      <c r="T174">
        <v>0</v>
      </c>
      <c r="U174">
        <v>0</v>
      </c>
      <c r="V174">
        <v>1126</v>
      </c>
      <c r="W174">
        <v>28</v>
      </c>
      <c r="X174">
        <v>8</v>
      </c>
      <c r="Y174">
        <v>20</v>
      </c>
      <c r="Z174">
        <v>0</v>
      </c>
      <c r="AA174">
        <v>1098</v>
      </c>
      <c r="AB174">
        <v>79</v>
      </c>
      <c r="AC174">
        <v>52</v>
      </c>
      <c r="AD174">
        <v>195</v>
      </c>
      <c r="AE174">
        <v>299</v>
      </c>
      <c r="AF174">
        <v>54</v>
      </c>
      <c r="AG174">
        <v>419</v>
      </c>
      <c r="AH174">
        <v>1098</v>
      </c>
    </row>
    <row r="175" spans="1:34">
      <c r="A175" t="s">
        <v>75</v>
      </c>
      <c r="B175" t="s">
        <v>1</v>
      </c>
      <c r="C175" t="str">
        <f>"326101"</f>
        <v>326101</v>
      </c>
      <c r="D175" t="s">
        <v>74</v>
      </c>
      <c r="E175">
        <v>17</v>
      </c>
      <c r="F175">
        <v>2260</v>
      </c>
      <c r="G175">
        <v>1710</v>
      </c>
      <c r="H175">
        <v>513</v>
      </c>
      <c r="I175">
        <v>1197</v>
      </c>
      <c r="J175">
        <v>0</v>
      </c>
      <c r="K175">
        <v>16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1195</v>
      </c>
      <c r="T175">
        <v>0</v>
      </c>
      <c r="U175">
        <v>0</v>
      </c>
      <c r="V175">
        <v>1195</v>
      </c>
      <c r="W175">
        <v>31</v>
      </c>
      <c r="X175">
        <v>4</v>
      </c>
      <c r="Y175">
        <v>27</v>
      </c>
      <c r="Z175">
        <v>0</v>
      </c>
      <c r="AA175">
        <v>1164</v>
      </c>
      <c r="AB175">
        <v>67</v>
      </c>
      <c r="AC175">
        <v>51</v>
      </c>
      <c r="AD175">
        <v>166</v>
      </c>
      <c r="AE175">
        <v>370</v>
      </c>
      <c r="AF175">
        <v>49</v>
      </c>
      <c r="AG175">
        <v>461</v>
      </c>
      <c r="AH175">
        <v>1164</v>
      </c>
    </row>
    <row r="176" spans="1:34">
      <c r="A176" t="s">
        <v>73</v>
      </c>
      <c r="B176" t="s">
        <v>1</v>
      </c>
      <c r="C176" t="str">
        <f>"326101"</f>
        <v>326101</v>
      </c>
      <c r="D176" t="s">
        <v>72</v>
      </c>
      <c r="E176">
        <v>18</v>
      </c>
      <c r="F176">
        <v>2098</v>
      </c>
      <c r="G176">
        <v>1600</v>
      </c>
      <c r="H176">
        <v>580</v>
      </c>
      <c r="I176">
        <v>1020</v>
      </c>
      <c r="J176">
        <v>0</v>
      </c>
      <c r="K176">
        <v>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1020</v>
      </c>
      <c r="T176">
        <v>0</v>
      </c>
      <c r="U176">
        <v>0</v>
      </c>
      <c r="V176">
        <v>1020</v>
      </c>
      <c r="W176">
        <v>33</v>
      </c>
      <c r="X176">
        <v>6</v>
      </c>
      <c r="Y176">
        <v>19</v>
      </c>
      <c r="Z176">
        <v>0</v>
      </c>
      <c r="AA176">
        <v>987</v>
      </c>
      <c r="AB176">
        <v>83</v>
      </c>
      <c r="AC176">
        <v>32</v>
      </c>
      <c r="AD176">
        <v>153</v>
      </c>
      <c r="AE176">
        <v>307</v>
      </c>
      <c r="AF176">
        <v>39</v>
      </c>
      <c r="AG176">
        <v>373</v>
      </c>
      <c r="AH176">
        <v>987</v>
      </c>
    </row>
    <row r="177" spans="1:34">
      <c r="A177" t="s">
        <v>71</v>
      </c>
      <c r="B177" t="s">
        <v>1</v>
      </c>
      <c r="C177" t="str">
        <f>"326101"</f>
        <v>326101</v>
      </c>
      <c r="D177" t="s">
        <v>70</v>
      </c>
      <c r="E177">
        <v>19</v>
      </c>
      <c r="F177">
        <v>1723</v>
      </c>
      <c r="G177">
        <v>1320</v>
      </c>
      <c r="H177">
        <v>252</v>
      </c>
      <c r="I177">
        <v>1068</v>
      </c>
      <c r="J177">
        <v>0</v>
      </c>
      <c r="K177">
        <v>13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1068</v>
      </c>
      <c r="T177">
        <v>0</v>
      </c>
      <c r="U177">
        <v>0</v>
      </c>
      <c r="V177">
        <v>1068</v>
      </c>
      <c r="W177">
        <v>19</v>
      </c>
      <c r="X177">
        <v>8</v>
      </c>
      <c r="Y177">
        <v>11</v>
      </c>
      <c r="Z177">
        <v>0</v>
      </c>
      <c r="AA177">
        <v>1049</v>
      </c>
      <c r="AB177">
        <v>69</v>
      </c>
      <c r="AC177">
        <v>40</v>
      </c>
      <c r="AD177">
        <v>263</v>
      </c>
      <c r="AE177">
        <v>194</v>
      </c>
      <c r="AF177">
        <v>71</v>
      </c>
      <c r="AG177">
        <v>412</v>
      </c>
      <c r="AH177">
        <v>1049</v>
      </c>
    </row>
    <row r="178" spans="1:34">
      <c r="A178" t="s">
        <v>69</v>
      </c>
      <c r="B178" t="s">
        <v>1</v>
      </c>
      <c r="C178" t="str">
        <f>"326101"</f>
        <v>326101</v>
      </c>
      <c r="D178" t="s">
        <v>68</v>
      </c>
      <c r="E178">
        <v>20</v>
      </c>
      <c r="F178">
        <v>1935</v>
      </c>
      <c r="G178">
        <v>1480</v>
      </c>
      <c r="H178">
        <v>311</v>
      </c>
      <c r="I178">
        <v>1169</v>
      </c>
      <c r="J178">
        <v>0</v>
      </c>
      <c r="K178">
        <v>14</v>
      </c>
      <c r="L178">
        <v>6</v>
      </c>
      <c r="M178">
        <v>5</v>
      </c>
      <c r="N178">
        <v>0</v>
      </c>
      <c r="O178">
        <v>0</v>
      </c>
      <c r="P178">
        <v>0</v>
      </c>
      <c r="Q178">
        <v>0</v>
      </c>
      <c r="R178">
        <v>5</v>
      </c>
      <c r="S178">
        <v>1174</v>
      </c>
      <c r="T178">
        <v>5</v>
      </c>
      <c r="U178">
        <v>0</v>
      </c>
      <c r="V178">
        <v>1174</v>
      </c>
      <c r="W178">
        <v>27</v>
      </c>
      <c r="X178">
        <v>6</v>
      </c>
      <c r="Y178">
        <v>21</v>
      </c>
      <c r="Z178">
        <v>0</v>
      </c>
      <c r="AA178">
        <v>1147</v>
      </c>
      <c r="AB178">
        <v>69</v>
      </c>
      <c r="AC178">
        <v>61</v>
      </c>
      <c r="AD178">
        <v>166</v>
      </c>
      <c r="AE178">
        <v>306</v>
      </c>
      <c r="AF178">
        <v>75</v>
      </c>
      <c r="AG178">
        <v>470</v>
      </c>
      <c r="AH178">
        <v>1147</v>
      </c>
    </row>
    <row r="179" spans="1:34">
      <c r="A179" t="s">
        <v>67</v>
      </c>
      <c r="B179" t="s">
        <v>1</v>
      </c>
      <c r="C179" t="str">
        <f>"326101"</f>
        <v>326101</v>
      </c>
      <c r="D179" t="s">
        <v>66</v>
      </c>
      <c r="E179">
        <v>21</v>
      </c>
      <c r="F179">
        <v>2172</v>
      </c>
      <c r="G179">
        <v>1669</v>
      </c>
      <c r="H179">
        <v>390</v>
      </c>
      <c r="I179">
        <v>1279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1278</v>
      </c>
      <c r="T179">
        <v>0</v>
      </c>
      <c r="U179">
        <v>0</v>
      </c>
      <c r="V179">
        <v>1278</v>
      </c>
      <c r="W179">
        <v>35</v>
      </c>
      <c r="X179">
        <v>6</v>
      </c>
      <c r="Y179">
        <v>29</v>
      </c>
      <c r="Z179">
        <v>0</v>
      </c>
      <c r="AA179">
        <v>1243</v>
      </c>
      <c r="AB179">
        <v>80</v>
      </c>
      <c r="AC179">
        <v>59</v>
      </c>
      <c r="AD179">
        <v>196</v>
      </c>
      <c r="AE179">
        <v>317</v>
      </c>
      <c r="AF179">
        <v>66</v>
      </c>
      <c r="AG179">
        <v>525</v>
      </c>
      <c r="AH179">
        <v>1243</v>
      </c>
    </row>
    <row r="180" spans="1:34">
      <c r="A180" t="s">
        <v>65</v>
      </c>
      <c r="B180" t="s">
        <v>1</v>
      </c>
      <c r="C180" t="str">
        <f>"326101"</f>
        <v>326101</v>
      </c>
      <c r="D180" t="s">
        <v>64</v>
      </c>
      <c r="E180">
        <v>22</v>
      </c>
      <c r="F180">
        <v>2023</v>
      </c>
      <c r="G180">
        <v>1570</v>
      </c>
      <c r="H180">
        <v>248</v>
      </c>
      <c r="I180">
        <v>1322</v>
      </c>
      <c r="J180">
        <v>0</v>
      </c>
      <c r="K180">
        <v>13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1319</v>
      </c>
      <c r="T180">
        <v>0</v>
      </c>
      <c r="U180">
        <v>0</v>
      </c>
      <c r="V180">
        <v>1319</v>
      </c>
      <c r="W180">
        <v>50</v>
      </c>
      <c r="X180">
        <v>26</v>
      </c>
      <c r="Y180">
        <v>24</v>
      </c>
      <c r="Z180">
        <v>0</v>
      </c>
      <c r="AA180">
        <v>1269</v>
      </c>
      <c r="AB180">
        <v>61</v>
      </c>
      <c r="AC180">
        <v>75</v>
      </c>
      <c r="AD180">
        <v>200</v>
      </c>
      <c r="AE180">
        <v>243</v>
      </c>
      <c r="AF180">
        <v>77</v>
      </c>
      <c r="AG180">
        <v>613</v>
      </c>
      <c r="AH180">
        <v>1269</v>
      </c>
    </row>
    <row r="181" spans="1:34">
      <c r="A181" t="s">
        <v>63</v>
      </c>
      <c r="B181" t="s">
        <v>1</v>
      </c>
      <c r="C181" t="str">
        <f>"326101"</f>
        <v>326101</v>
      </c>
      <c r="D181" t="s">
        <v>62</v>
      </c>
      <c r="E181">
        <v>23</v>
      </c>
      <c r="F181">
        <v>1908</v>
      </c>
      <c r="G181">
        <v>1439</v>
      </c>
      <c r="H181">
        <v>359</v>
      </c>
      <c r="I181">
        <v>1080</v>
      </c>
      <c r="J181">
        <v>1</v>
      </c>
      <c r="K181">
        <v>15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1080</v>
      </c>
      <c r="T181">
        <v>0</v>
      </c>
      <c r="U181">
        <v>0</v>
      </c>
      <c r="V181">
        <v>1080</v>
      </c>
      <c r="W181">
        <v>31</v>
      </c>
      <c r="X181">
        <v>2</v>
      </c>
      <c r="Y181">
        <v>18</v>
      </c>
      <c r="Z181">
        <v>0</v>
      </c>
      <c r="AA181">
        <v>1049</v>
      </c>
      <c r="AB181">
        <v>61</v>
      </c>
      <c r="AC181">
        <v>28</v>
      </c>
      <c r="AD181">
        <v>142</v>
      </c>
      <c r="AE181">
        <v>306</v>
      </c>
      <c r="AF181">
        <v>58</v>
      </c>
      <c r="AG181">
        <v>454</v>
      </c>
      <c r="AH181">
        <v>1049</v>
      </c>
    </row>
    <row r="182" spans="1:34">
      <c r="A182" t="s">
        <v>61</v>
      </c>
      <c r="B182" t="s">
        <v>1</v>
      </c>
      <c r="C182" t="str">
        <f>"326101"</f>
        <v>326101</v>
      </c>
      <c r="D182" t="s">
        <v>60</v>
      </c>
      <c r="E182">
        <v>24</v>
      </c>
      <c r="F182">
        <v>1872</v>
      </c>
      <c r="G182">
        <v>1440</v>
      </c>
      <c r="H182">
        <v>520</v>
      </c>
      <c r="I182">
        <v>920</v>
      </c>
      <c r="J182">
        <v>0</v>
      </c>
      <c r="K182">
        <v>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920</v>
      </c>
      <c r="T182">
        <v>0</v>
      </c>
      <c r="U182">
        <v>0</v>
      </c>
      <c r="V182">
        <v>920</v>
      </c>
      <c r="W182">
        <v>47</v>
      </c>
      <c r="X182">
        <v>4</v>
      </c>
      <c r="Y182">
        <v>43</v>
      </c>
      <c r="Z182">
        <v>0</v>
      </c>
      <c r="AA182">
        <v>873</v>
      </c>
      <c r="AB182">
        <v>45</v>
      </c>
      <c r="AC182">
        <v>36</v>
      </c>
      <c r="AD182">
        <v>154</v>
      </c>
      <c r="AE182">
        <v>250</v>
      </c>
      <c r="AF182">
        <v>55</v>
      </c>
      <c r="AG182">
        <v>333</v>
      </c>
      <c r="AH182">
        <v>873</v>
      </c>
    </row>
    <row r="183" spans="1:34">
      <c r="A183" t="s">
        <v>59</v>
      </c>
      <c r="B183" t="s">
        <v>1</v>
      </c>
      <c r="C183" t="str">
        <f>"326101"</f>
        <v>326101</v>
      </c>
      <c r="D183" t="s">
        <v>58</v>
      </c>
      <c r="E183">
        <v>25</v>
      </c>
      <c r="F183">
        <v>1850</v>
      </c>
      <c r="G183">
        <v>1420</v>
      </c>
      <c r="H183">
        <v>326</v>
      </c>
      <c r="I183">
        <v>1094</v>
      </c>
      <c r="J183">
        <v>0</v>
      </c>
      <c r="K183">
        <v>9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1094</v>
      </c>
      <c r="T183">
        <v>0</v>
      </c>
      <c r="U183">
        <v>0</v>
      </c>
      <c r="V183">
        <v>1094</v>
      </c>
      <c r="W183">
        <v>19</v>
      </c>
      <c r="X183">
        <v>3</v>
      </c>
      <c r="Y183">
        <v>16</v>
      </c>
      <c r="Z183">
        <v>0</v>
      </c>
      <c r="AA183">
        <v>1075</v>
      </c>
      <c r="AB183">
        <v>67</v>
      </c>
      <c r="AC183">
        <v>38</v>
      </c>
      <c r="AD183">
        <v>208</v>
      </c>
      <c r="AE183">
        <v>292</v>
      </c>
      <c r="AF183">
        <v>56</v>
      </c>
      <c r="AG183">
        <v>414</v>
      </c>
      <c r="AH183">
        <v>1075</v>
      </c>
    </row>
    <row r="184" spans="1:34">
      <c r="A184" t="s">
        <v>57</v>
      </c>
      <c r="B184" t="s">
        <v>1</v>
      </c>
      <c r="C184" t="str">
        <f>"326101"</f>
        <v>326101</v>
      </c>
      <c r="D184" t="s">
        <v>56</v>
      </c>
      <c r="E184">
        <v>26</v>
      </c>
      <c r="F184">
        <v>2356</v>
      </c>
      <c r="G184">
        <v>1790</v>
      </c>
      <c r="H184">
        <v>498</v>
      </c>
      <c r="I184">
        <v>1292</v>
      </c>
      <c r="J184">
        <v>2</v>
      </c>
      <c r="K184">
        <v>14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1292</v>
      </c>
      <c r="T184">
        <v>0</v>
      </c>
      <c r="U184">
        <v>0</v>
      </c>
      <c r="V184">
        <v>1292</v>
      </c>
      <c r="W184">
        <v>29</v>
      </c>
      <c r="X184">
        <v>18</v>
      </c>
      <c r="Y184">
        <v>11</v>
      </c>
      <c r="Z184">
        <v>0</v>
      </c>
      <c r="AA184">
        <v>1263</v>
      </c>
      <c r="AB184">
        <v>89</v>
      </c>
      <c r="AC184">
        <v>51</v>
      </c>
      <c r="AD184">
        <v>191</v>
      </c>
      <c r="AE184">
        <v>368</v>
      </c>
      <c r="AF184">
        <v>65</v>
      </c>
      <c r="AG184">
        <v>499</v>
      </c>
      <c r="AH184">
        <v>1263</v>
      </c>
    </row>
    <row r="185" spans="1:34">
      <c r="A185" t="s">
        <v>55</v>
      </c>
      <c r="B185" t="s">
        <v>1</v>
      </c>
      <c r="C185" t="str">
        <f>"326101"</f>
        <v>326101</v>
      </c>
      <c r="D185" t="s">
        <v>54</v>
      </c>
      <c r="E185">
        <v>27</v>
      </c>
      <c r="F185">
        <v>1164</v>
      </c>
      <c r="G185">
        <v>880</v>
      </c>
      <c r="H185">
        <v>309</v>
      </c>
      <c r="I185">
        <v>571</v>
      </c>
      <c r="J185">
        <v>2</v>
      </c>
      <c r="K185">
        <v>5</v>
      </c>
      <c r="L185">
        <v>7</v>
      </c>
      <c r="M185">
        <v>7</v>
      </c>
      <c r="N185">
        <v>4</v>
      </c>
      <c r="O185">
        <v>0</v>
      </c>
      <c r="P185">
        <v>0</v>
      </c>
      <c r="Q185">
        <v>0</v>
      </c>
      <c r="R185">
        <v>3</v>
      </c>
      <c r="S185">
        <v>573</v>
      </c>
      <c r="T185">
        <v>3</v>
      </c>
      <c r="U185">
        <v>0</v>
      </c>
      <c r="V185">
        <v>573</v>
      </c>
      <c r="W185">
        <v>17</v>
      </c>
      <c r="X185">
        <v>9</v>
      </c>
      <c r="Y185">
        <v>8</v>
      </c>
      <c r="Z185">
        <v>0</v>
      </c>
      <c r="AA185">
        <v>556</v>
      </c>
      <c r="AB185">
        <v>49</v>
      </c>
      <c r="AC185">
        <v>29</v>
      </c>
      <c r="AD185">
        <v>87</v>
      </c>
      <c r="AE185">
        <v>148</v>
      </c>
      <c r="AF185">
        <v>32</v>
      </c>
      <c r="AG185">
        <v>211</v>
      </c>
      <c r="AH185">
        <v>556</v>
      </c>
    </row>
    <row r="186" spans="1:34">
      <c r="A186" t="s">
        <v>53</v>
      </c>
      <c r="B186" t="s">
        <v>1</v>
      </c>
      <c r="C186" t="str">
        <f>"326101"</f>
        <v>326101</v>
      </c>
      <c r="D186" t="s">
        <v>52</v>
      </c>
      <c r="E186">
        <v>28</v>
      </c>
      <c r="F186">
        <v>535</v>
      </c>
      <c r="G186">
        <v>410</v>
      </c>
      <c r="H186">
        <v>119</v>
      </c>
      <c r="I186">
        <v>291</v>
      </c>
      <c r="J186">
        <v>3</v>
      </c>
      <c r="K186">
        <v>11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291</v>
      </c>
      <c r="T186">
        <v>0</v>
      </c>
      <c r="U186">
        <v>0</v>
      </c>
      <c r="V186">
        <v>291</v>
      </c>
      <c r="W186">
        <v>10</v>
      </c>
      <c r="X186">
        <v>0</v>
      </c>
      <c r="Y186">
        <v>10</v>
      </c>
      <c r="Z186">
        <v>0</v>
      </c>
      <c r="AA186">
        <v>281</v>
      </c>
      <c r="AB186">
        <v>18</v>
      </c>
      <c r="AC186">
        <v>9</v>
      </c>
      <c r="AD186">
        <v>53</v>
      </c>
      <c r="AE186">
        <v>75</v>
      </c>
      <c r="AF186">
        <v>20</v>
      </c>
      <c r="AG186">
        <v>106</v>
      </c>
      <c r="AH186">
        <v>281</v>
      </c>
    </row>
    <row r="187" spans="1:34">
      <c r="A187" t="s">
        <v>51</v>
      </c>
      <c r="B187" t="s">
        <v>1</v>
      </c>
      <c r="C187" t="str">
        <f>"326101"</f>
        <v>326101</v>
      </c>
      <c r="D187" t="s">
        <v>50</v>
      </c>
      <c r="E187">
        <v>29</v>
      </c>
      <c r="F187">
        <v>1745</v>
      </c>
      <c r="G187">
        <v>1340</v>
      </c>
      <c r="H187">
        <v>479</v>
      </c>
      <c r="I187">
        <v>861</v>
      </c>
      <c r="J187">
        <v>1</v>
      </c>
      <c r="K187">
        <v>9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861</v>
      </c>
      <c r="T187">
        <v>0</v>
      </c>
      <c r="U187">
        <v>0</v>
      </c>
      <c r="V187">
        <v>861</v>
      </c>
      <c r="W187">
        <v>37</v>
      </c>
      <c r="X187">
        <v>5</v>
      </c>
      <c r="Y187">
        <v>32</v>
      </c>
      <c r="Z187">
        <v>0</v>
      </c>
      <c r="AA187">
        <v>824</v>
      </c>
      <c r="AB187">
        <v>49</v>
      </c>
      <c r="AC187">
        <v>29</v>
      </c>
      <c r="AD187">
        <v>119</v>
      </c>
      <c r="AE187">
        <v>253</v>
      </c>
      <c r="AF187">
        <v>53</v>
      </c>
      <c r="AG187">
        <v>321</v>
      </c>
      <c r="AH187">
        <v>824</v>
      </c>
    </row>
    <row r="188" spans="1:34">
      <c r="A188" t="s">
        <v>49</v>
      </c>
      <c r="B188" t="s">
        <v>1</v>
      </c>
      <c r="C188" t="str">
        <f>"326101"</f>
        <v>326101</v>
      </c>
      <c r="D188" t="s">
        <v>48</v>
      </c>
      <c r="E188">
        <v>30</v>
      </c>
      <c r="F188">
        <v>1327</v>
      </c>
      <c r="G188">
        <v>1020</v>
      </c>
      <c r="H188">
        <v>404</v>
      </c>
      <c r="I188">
        <v>616</v>
      </c>
      <c r="J188">
        <v>2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616</v>
      </c>
      <c r="T188">
        <v>0</v>
      </c>
      <c r="U188">
        <v>0</v>
      </c>
      <c r="V188">
        <v>616</v>
      </c>
      <c r="W188">
        <v>18</v>
      </c>
      <c r="X188">
        <v>4</v>
      </c>
      <c r="Y188">
        <v>13</v>
      </c>
      <c r="Z188">
        <v>0</v>
      </c>
      <c r="AA188">
        <v>598</v>
      </c>
      <c r="AB188">
        <v>47</v>
      </c>
      <c r="AC188">
        <v>20</v>
      </c>
      <c r="AD188">
        <v>100</v>
      </c>
      <c r="AE188">
        <v>175</v>
      </c>
      <c r="AF188">
        <v>43</v>
      </c>
      <c r="AG188">
        <v>213</v>
      </c>
      <c r="AH188">
        <v>598</v>
      </c>
    </row>
    <row r="189" spans="1:34">
      <c r="A189" t="s">
        <v>47</v>
      </c>
      <c r="B189" t="s">
        <v>1</v>
      </c>
      <c r="C189" t="str">
        <f>"326101"</f>
        <v>326101</v>
      </c>
      <c r="D189" t="s">
        <v>46</v>
      </c>
      <c r="E189">
        <v>31</v>
      </c>
      <c r="F189">
        <v>1378</v>
      </c>
      <c r="G189">
        <v>1050</v>
      </c>
      <c r="H189">
        <v>349</v>
      </c>
      <c r="I189">
        <v>701</v>
      </c>
      <c r="J189">
        <v>0</v>
      </c>
      <c r="K189">
        <v>9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701</v>
      </c>
      <c r="T189">
        <v>0</v>
      </c>
      <c r="U189">
        <v>0</v>
      </c>
      <c r="V189">
        <v>701</v>
      </c>
      <c r="W189">
        <v>19</v>
      </c>
      <c r="X189">
        <v>5</v>
      </c>
      <c r="Y189">
        <v>14</v>
      </c>
      <c r="Z189">
        <v>0</v>
      </c>
      <c r="AA189">
        <v>682</v>
      </c>
      <c r="AB189">
        <v>52</v>
      </c>
      <c r="AC189">
        <v>34</v>
      </c>
      <c r="AD189">
        <v>124</v>
      </c>
      <c r="AE189">
        <v>166</v>
      </c>
      <c r="AF189">
        <v>31</v>
      </c>
      <c r="AG189">
        <v>275</v>
      </c>
      <c r="AH189">
        <v>682</v>
      </c>
    </row>
    <row r="190" spans="1:34">
      <c r="A190" t="s">
        <v>45</v>
      </c>
      <c r="B190" t="s">
        <v>1</v>
      </c>
      <c r="C190" t="str">
        <f>"326101"</f>
        <v>326101</v>
      </c>
      <c r="D190" t="s">
        <v>44</v>
      </c>
      <c r="E190">
        <v>32</v>
      </c>
      <c r="F190">
        <v>1127</v>
      </c>
      <c r="G190">
        <v>860</v>
      </c>
      <c r="H190">
        <v>304</v>
      </c>
      <c r="I190">
        <v>556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555</v>
      </c>
      <c r="T190">
        <v>0</v>
      </c>
      <c r="U190">
        <v>0</v>
      </c>
      <c r="V190">
        <v>555</v>
      </c>
      <c r="W190">
        <v>12</v>
      </c>
      <c r="X190">
        <v>1</v>
      </c>
      <c r="Y190">
        <v>10</v>
      </c>
      <c r="Z190">
        <v>0</v>
      </c>
      <c r="AA190">
        <v>543</v>
      </c>
      <c r="AB190">
        <v>43</v>
      </c>
      <c r="AC190">
        <v>30</v>
      </c>
      <c r="AD190">
        <v>86</v>
      </c>
      <c r="AE190">
        <v>159</v>
      </c>
      <c r="AF190">
        <v>28</v>
      </c>
      <c r="AG190">
        <v>197</v>
      </c>
      <c r="AH190">
        <v>543</v>
      </c>
    </row>
    <row r="191" spans="1:34">
      <c r="A191" t="s">
        <v>43</v>
      </c>
      <c r="B191" t="s">
        <v>1</v>
      </c>
      <c r="C191" t="str">
        <f>"326101"</f>
        <v>326101</v>
      </c>
      <c r="D191" t="s">
        <v>42</v>
      </c>
      <c r="E191">
        <v>33</v>
      </c>
      <c r="F191">
        <v>1891</v>
      </c>
      <c r="G191">
        <v>1430</v>
      </c>
      <c r="H191">
        <v>461</v>
      </c>
      <c r="I191">
        <v>969</v>
      </c>
      <c r="J191">
        <v>1</v>
      </c>
      <c r="K191">
        <v>7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969</v>
      </c>
      <c r="T191">
        <v>0</v>
      </c>
      <c r="U191">
        <v>0</v>
      </c>
      <c r="V191">
        <v>969</v>
      </c>
      <c r="W191">
        <v>24</v>
      </c>
      <c r="X191">
        <v>9</v>
      </c>
      <c r="Y191">
        <v>15</v>
      </c>
      <c r="Z191">
        <v>0</v>
      </c>
      <c r="AA191">
        <v>945</v>
      </c>
      <c r="AB191">
        <v>71</v>
      </c>
      <c r="AC191">
        <v>36</v>
      </c>
      <c r="AD191">
        <v>141</v>
      </c>
      <c r="AE191">
        <v>236</v>
      </c>
      <c r="AF191">
        <v>50</v>
      </c>
      <c r="AG191">
        <v>411</v>
      </c>
      <c r="AH191">
        <v>945</v>
      </c>
    </row>
    <row r="192" spans="1:34">
      <c r="A192" t="s">
        <v>41</v>
      </c>
      <c r="B192" t="s">
        <v>1</v>
      </c>
      <c r="C192" t="str">
        <f>"326101"</f>
        <v>326101</v>
      </c>
      <c r="D192" t="s">
        <v>40</v>
      </c>
      <c r="E192">
        <v>34</v>
      </c>
      <c r="F192">
        <v>1831</v>
      </c>
      <c r="G192">
        <v>1400</v>
      </c>
      <c r="H192">
        <v>528</v>
      </c>
      <c r="I192">
        <v>872</v>
      </c>
      <c r="J192">
        <v>1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872</v>
      </c>
      <c r="T192">
        <v>0</v>
      </c>
      <c r="U192">
        <v>0</v>
      </c>
      <c r="V192">
        <v>872</v>
      </c>
      <c r="W192">
        <v>23</v>
      </c>
      <c r="X192">
        <v>4</v>
      </c>
      <c r="Y192">
        <v>19</v>
      </c>
      <c r="Z192">
        <v>0</v>
      </c>
      <c r="AA192">
        <v>849</v>
      </c>
      <c r="AB192">
        <v>58</v>
      </c>
      <c r="AC192">
        <v>22</v>
      </c>
      <c r="AD192">
        <v>134</v>
      </c>
      <c r="AE192">
        <v>250</v>
      </c>
      <c r="AF192">
        <v>51</v>
      </c>
      <c r="AG192">
        <v>334</v>
      </c>
      <c r="AH192">
        <v>849</v>
      </c>
    </row>
    <row r="193" spans="1:34">
      <c r="A193" t="s">
        <v>39</v>
      </c>
      <c r="B193" t="s">
        <v>1</v>
      </c>
      <c r="C193" t="str">
        <f>"326101"</f>
        <v>326101</v>
      </c>
      <c r="D193" t="s">
        <v>38</v>
      </c>
      <c r="E193">
        <v>35</v>
      </c>
      <c r="F193">
        <v>1512</v>
      </c>
      <c r="G193">
        <v>1160</v>
      </c>
      <c r="H193">
        <v>473</v>
      </c>
      <c r="I193">
        <v>687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687</v>
      </c>
      <c r="T193">
        <v>0</v>
      </c>
      <c r="U193">
        <v>0</v>
      </c>
      <c r="V193">
        <v>687</v>
      </c>
      <c r="W193">
        <v>27</v>
      </c>
      <c r="X193">
        <v>5</v>
      </c>
      <c r="Y193">
        <v>22</v>
      </c>
      <c r="Z193">
        <v>0</v>
      </c>
      <c r="AA193">
        <v>660</v>
      </c>
      <c r="AB193">
        <v>58</v>
      </c>
      <c r="AC193">
        <v>35</v>
      </c>
      <c r="AD193">
        <v>94</v>
      </c>
      <c r="AE193">
        <v>189</v>
      </c>
      <c r="AF193">
        <v>39</v>
      </c>
      <c r="AG193">
        <v>245</v>
      </c>
      <c r="AH193">
        <v>660</v>
      </c>
    </row>
    <row r="194" spans="1:34">
      <c r="A194" t="s">
        <v>37</v>
      </c>
      <c r="B194" t="s">
        <v>1</v>
      </c>
      <c r="C194" t="str">
        <f>"326101"</f>
        <v>326101</v>
      </c>
      <c r="D194" t="s">
        <v>36</v>
      </c>
      <c r="E194">
        <v>36</v>
      </c>
      <c r="F194">
        <v>981</v>
      </c>
      <c r="G194">
        <v>750</v>
      </c>
      <c r="H194">
        <v>335</v>
      </c>
      <c r="I194">
        <v>415</v>
      </c>
      <c r="J194">
        <v>0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415</v>
      </c>
      <c r="T194">
        <v>0</v>
      </c>
      <c r="U194">
        <v>0</v>
      </c>
      <c r="V194">
        <v>415</v>
      </c>
      <c r="W194">
        <v>7</v>
      </c>
      <c r="X194">
        <v>1</v>
      </c>
      <c r="Y194">
        <v>6</v>
      </c>
      <c r="Z194">
        <v>0</v>
      </c>
      <c r="AA194">
        <v>408</v>
      </c>
      <c r="AB194">
        <v>30</v>
      </c>
      <c r="AC194">
        <v>23</v>
      </c>
      <c r="AD194">
        <v>83</v>
      </c>
      <c r="AE194">
        <v>95</v>
      </c>
      <c r="AF194">
        <v>24</v>
      </c>
      <c r="AG194">
        <v>153</v>
      </c>
      <c r="AH194">
        <v>408</v>
      </c>
    </row>
    <row r="195" spans="1:34">
      <c r="A195" t="s">
        <v>35</v>
      </c>
      <c r="B195" t="s">
        <v>1</v>
      </c>
      <c r="C195" t="str">
        <f>"326101"</f>
        <v>326101</v>
      </c>
      <c r="D195" t="s">
        <v>34</v>
      </c>
      <c r="E195">
        <v>37</v>
      </c>
      <c r="F195">
        <v>1753</v>
      </c>
      <c r="G195">
        <v>1340</v>
      </c>
      <c r="H195">
        <v>280</v>
      </c>
      <c r="I195">
        <v>1060</v>
      </c>
      <c r="J195">
        <v>1</v>
      </c>
      <c r="K195">
        <v>7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1060</v>
      </c>
      <c r="T195">
        <v>0</v>
      </c>
      <c r="U195">
        <v>0</v>
      </c>
      <c r="V195">
        <v>1060</v>
      </c>
      <c r="W195">
        <v>32</v>
      </c>
      <c r="X195">
        <v>5</v>
      </c>
      <c r="Y195">
        <v>25</v>
      </c>
      <c r="Z195">
        <v>0</v>
      </c>
      <c r="AA195">
        <v>1028</v>
      </c>
      <c r="AB195">
        <v>81</v>
      </c>
      <c r="AC195">
        <v>44</v>
      </c>
      <c r="AD195">
        <v>170</v>
      </c>
      <c r="AE195">
        <v>234</v>
      </c>
      <c r="AF195">
        <v>70</v>
      </c>
      <c r="AG195">
        <v>429</v>
      </c>
      <c r="AH195">
        <v>1028</v>
      </c>
    </row>
    <row r="196" spans="1:34">
      <c r="A196" t="s">
        <v>33</v>
      </c>
      <c r="B196" t="s">
        <v>1</v>
      </c>
      <c r="C196" t="str">
        <f>"326101"</f>
        <v>326101</v>
      </c>
      <c r="D196" t="s">
        <v>32</v>
      </c>
      <c r="E196">
        <v>38</v>
      </c>
      <c r="F196">
        <v>1817</v>
      </c>
      <c r="G196">
        <v>1390</v>
      </c>
      <c r="H196">
        <v>677</v>
      </c>
      <c r="I196">
        <v>713</v>
      </c>
      <c r="J196">
        <v>0</v>
      </c>
      <c r="K196">
        <v>5</v>
      </c>
      <c r="L196">
        <v>1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714</v>
      </c>
      <c r="T196">
        <v>1</v>
      </c>
      <c r="U196">
        <v>0</v>
      </c>
      <c r="V196">
        <v>714</v>
      </c>
      <c r="W196">
        <v>20</v>
      </c>
      <c r="X196">
        <v>9</v>
      </c>
      <c r="Y196">
        <v>11</v>
      </c>
      <c r="Z196">
        <v>0</v>
      </c>
      <c r="AA196">
        <v>694</v>
      </c>
      <c r="AB196">
        <v>49</v>
      </c>
      <c r="AC196">
        <v>40</v>
      </c>
      <c r="AD196">
        <v>102</v>
      </c>
      <c r="AE196">
        <v>202</v>
      </c>
      <c r="AF196">
        <v>45</v>
      </c>
      <c r="AG196">
        <v>256</v>
      </c>
      <c r="AH196">
        <v>694</v>
      </c>
    </row>
    <row r="197" spans="1:34">
      <c r="A197" t="s">
        <v>31</v>
      </c>
      <c r="B197" t="s">
        <v>1</v>
      </c>
      <c r="C197" t="str">
        <f>"326101"</f>
        <v>326101</v>
      </c>
      <c r="D197" t="s">
        <v>30</v>
      </c>
      <c r="E197">
        <v>39</v>
      </c>
      <c r="F197">
        <v>957</v>
      </c>
      <c r="G197">
        <v>730</v>
      </c>
      <c r="H197">
        <v>316</v>
      </c>
      <c r="I197">
        <v>414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414</v>
      </c>
      <c r="T197">
        <v>0</v>
      </c>
      <c r="U197">
        <v>1</v>
      </c>
      <c r="V197">
        <v>413</v>
      </c>
      <c r="W197">
        <v>13</v>
      </c>
      <c r="X197">
        <v>4</v>
      </c>
      <c r="Y197">
        <v>9</v>
      </c>
      <c r="Z197">
        <v>0</v>
      </c>
      <c r="AA197">
        <v>400</v>
      </c>
      <c r="AB197">
        <v>29</v>
      </c>
      <c r="AC197">
        <v>20</v>
      </c>
      <c r="AD197">
        <v>71</v>
      </c>
      <c r="AE197">
        <v>113</v>
      </c>
      <c r="AF197">
        <v>27</v>
      </c>
      <c r="AG197">
        <v>140</v>
      </c>
      <c r="AH197">
        <v>400</v>
      </c>
    </row>
    <row r="198" spans="1:34">
      <c r="A198" t="s">
        <v>29</v>
      </c>
      <c r="B198" t="s">
        <v>1</v>
      </c>
      <c r="C198" t="str">
        <f>"326101"</f>
        <v>326101</v>
      </c>
      <c r="D198" t="s">
        <v>28</v>
      </c>
      <c r="E198">
        <v>40</v>
      </c>
      <c r="F198">
        <v>1461</v>
      </c>
      <c r="G198">
        <v>1130</v>
      </c>
      <c r="H198">
        <v>355</v>
      </c>
      <c r="I198">
        <v>775</v>
      </c>
      <c r="J198">
        <v>2</v>
      </c>
      <c r="K198">
        <v>7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775</v>
      </c>
      <c r="T198">
        <v>0</v>
      </c>
      <c r="U198">
        <v>0</v>
      </c>
      <c r="V198">
        <v>775</v>
      </c>
      <c r="W198">
        <v>28</v>
      </c>
      <c r="X198">
        <v>3</v>
      </c>
      <c r="Y198">
        <v>25</v>
      </c>
      <c r="Z198">
        <v>0</v>
      </c>
      <c r="AA198">
        <v>747</v>
      </c>
      <c r="AB198">
        <v>51</v>
      </c>
      <c r="AC198">
        <v>35</v>
      </c>
      <c r="AD198">
        <v>139</v>
      </c>
      <c r="AE198">
        <v>221</v>
      </c>
      <c r="AF198">
        <v>35</v>
      </c>
      <c r="AG198">
        <v>266</v>
      </c>
      <c r="AH198">
        <v>747</v>
      </c>
    </row>
    <row r="199" spans="1:34">
      <c r="A199" t="s">
        <v>27</v>
      </c>
      <c r="B199" t="s">
        <v>1</v>
      </c>
      <c r="C199" t="str">
        <f>"326101"</f>
        <v>326101</v>
      </c>
      <c r="D199" t="s">
        <v>26</v>
      </c>
      <c r="E199">
        <v>41</v>
      </c>
      <c r="F199">
        <v>1714</v>
      </c>
      <c r="G199">
        <v>1320</v>
      </c>
      <c r="H199">
        <v>425</v>
      </c>
      <c r="I199">
        <v>895</v>
      </c>
      <c r="J199">
        <v>0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895</v>
      </c>
      <c r="T199">
        <v>0</v>
      </c>
      <c r="U199">
        <v>0</v>
      </c>
      <c r="V199">
        <v>895</v>
      </c>
      <c r="W199">
        <v>23</v>
      </c>
      <c r="X199">
        <v>3</v>
      </c>
      <c r="Y199">
        <v>20</v>
      </c>
      <c r="Z199">
        <v>0</v>
      </c>
      <c r="AA199">
        <v>872</v>
      </c>
      <c r="AB199">
        <v>61</v>
      </c>
      <c r="AC199">
        <v>38</v>
      </c>
      <c r="AD199">
        <v>158</v>
      </c>
      <c r="AE199">
        <v>225</v>
      </c>
      <c r="AF199">
        <v>46</v>
      </c>
      <c r="AG199">
        <v>344</v>
      </c>
      <c r="AH199">
        <v>872</v>
      </c>
    </row>
    <row r="200" spans="1:34">
      <c r="A200" t="s">
        <v>25</v>
      </c>
      <c r="B200" t="s">
        <v>1</v>
      </c>
      <c r="C200" t="str">
        <f>"326101"</f>
        <v>326101</v>
      </c>
      <c r="D200" t="s">
        <v>24</v>
      </c>
      <c r="E200">
        <v>42</v>
      </c>
      <c r="F200">
        <v>1822</v>
      </c>
      <c r="G200">
        <v>1400</v>
      </c>
      <c r="H200">
        <v>395</v>
      </c>
      <c r="I200">
        <v>1005</v>
      </c>
      <c r="J200">
        <v>2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1005</v>
      </c>
      <c r="T200">
        <v>0</v>
      </c>
      <c r="U200">
        <v>0</v>
      </c>
      <c r="V200">
        <v>1005</v>
      </c>
      <c r="W200">
        <v>14</v>
      </c>
      <c r="X200">
        <v>0</v>
      </c>
      <c r="Y200">
        <v>14</v>
      </c>
      <c r="Z200">
        <v>0</v>
      </c>
      <c r="AA200">
        <v>991</v>
      </c>
      <c r="AB200">
        <v>47</v>
      </c>
      <c r="AC200">
        <v>36</v>
      </c>
      <c r="AD200">
        <v>157</v>
      </c>
      <c r="AE200">
        <v>261</v>
      </c>
      <c r="AF200">
        <v>66</v>
      </c>
      <c r="AG200">
        <v>424</v>
      </c>
      <c r="AH200">
        <v>991</v>
      </c>
    </row>
    <row r="201" spans="1:34">
      <c r="A201" t="s">
        <v>23</v>
      </c>
      <c r="B201" t="s">
        <v>1</v>
      </c>
      <c r="C201" t="str">
        <f>"326101"</f>
        <v>326101</v>
      </c>
      <c r="D201" t="s">
        <v>11</v>
      </c>
      <c r="E201">
        <v>43</v>
      </c>
      <c r="F201">
        <v>2119</v>
      </c>
      <c r="G201">
        <v>1620</v>
      </c>
      <c r="H201">
        <v>254</v>
      </c>
      <c r="I201">
        <v>1366</v>
      </c>
      <c r="J201">
        <v>0</v>
      </c>
      <c r="K201">
        <v>7</v>
      </c>
      <c r="L201">
        <v>3</v>
      </c>
      <c r="M201">
        <v>2</v>
      </c>
      <c r="N201">
        <v>0</v>
      </c>
      <c r="O201">
        <v>0</v>
      </c>
      <c r="P201">
        <v>0</v>
      </c>
      <c r="Q201">
        <v>0</v>
      </c>
      <c r="R201">
        <v>2</v>
      </c>
      <c r="S201">
        <v>1358</v>
      </c>
      <c r="T201">
        <v>2</v>
      </c>
      <c r="U201">
        <v>6</v>
      </c>
      <c r="V201">
        <v>1352</v>
      </c>
      <c r="W201">
        <v>59</v>
      </c>
      <c r="X201">
        <v>33</v>
      </c>
      <c r="Y201">
        <v>26</v>
      </c>
      <c r="Z201">
        <v>0</v>
      </c>
      <c r="AA201">
        <v>1293</v>
      </c>
      <c r="AB201">
        <v>89</v>
      </c>
      <c r="AC201">
        <v>34</v>
      </c>
      <c r="AD201">
        <v>167</v>
      </c>
      <c r="AE201">
        <v>337</v>
      </c>
      <c r="AF201">
        <v>84</v>
      </c>
      <c r="AG201">
        <v>582</v>
      </c>
      <c r="AH201">
        <v>1293</v>
      </c>
    </row>
    <row r="202" spans="1:34">
      <c r="A202" t="s">
        <v>22</v>
      </c>
      <c r="B202" t="s">
        <v>1</v>
      </c>
      <c r="C202" t="str">
        <f>"326101"</f>
        <v>326101</v>
      </c>
      <c r="D202" t="s">
        <v>21</v>
      </c>
      <c r="E202">
        <v>44</v>
      </c>
      <c r="F202">
        <v>1989</v>
      </c>
      <c r="G202">
        <v>1510</v>
      </c>
      <c r="H202">
        <v>384</v>
      </c>
      <c r="I202">
        <v>1125</v>
      </c>
      <c r="J202">
        <v>0</v>
      </c>
      <c r="K202">
        <v>12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1125</v>
      </c>
      <c r="T202">
        <v>0</v>
      </c>
      <c r="U202">
        <v>0</v>
      </c>
      <c r="V202">
        <v>1125</v>
      </c>
      <c r="W202">
        <v>24</v>
      </c>
      <c r="X202">
        <v>5</v>
      </c>
      <c r="Y202">
        <v>19</v>
      </c>
      <c r="Z202">
        <v>0</v>
      </c>
      <c r="AA202">
        <v>1101</v>
      </c>
      <c r="AB202">
        <v>74</v>
      </c>
      <c r="AC202">
        <v>43</v>
      </c>
      <c r="AD202">
        <v>159</v>
      </c>
      <c r="AE202">
        <v>302</v>
      </c>
      <c r="AF202">
        <v>45</v>
      </c>
      <c r="AG202">
        <v>478</v>
      </c>
      <c r="AH202">
        <v>1101</v>
      </c>
    </row>
    <row r="203" spans="1:34">
      <c r="A203" t="s">
        <v>20</v>
      </c>
      <c r="B203" t="s">
        <v>1</v>
      </c>
      <c r="C203" t="str">
        <f>"326101"</f>
        <v>326101</v>
      </c>
      <c r="D203" t="s">
        <v>19</v>
      </c>
      <c r="E203">
        <v>45</v>
      </c>
      <c r="F203">
        <v>1736</v>
      </c>
      <c r="G203">
        <v>1330</v>
      </c>
      <c r="H203">
        <v>341</v>
      </c>
      <c r="I203">
        <v>989</v>
      </c>
      <c r="J203">
        <v>1</v>
      </c>
      <c r="K203">
        <v>9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989</v>
      </c>
      <c r="T203">
        <v>0</v>
      </c>
      <c r="U203">
        <v>0</v>
      </c>
      <c r="V203">
        <v>989</v>
      </c>
      <c r="W203">
        <v>28</v>
      </c>
      <c r="X203">
        <v>4</v>
      </c>
      <c r="Y203">
        <v>24</v>
      </c>
      <c r="Z203">
        <v>0</v>
      </c>
      <c r="AA203">
        <v>961</v>
      </c>
      <c r="AB203">
        <v>68</v>
      </c>
      <c r="AC203">
        <v>34</v>
      </c>
      <c r="AD203">
        <v>142</v>
      </c>
      <c r="AE203">
        <v>282</v>
      </c>
      <c r="AF203">
        <v>52</v>
      </c>
      <c r="AG203">
        <v>383</v>
      </c>
      <c r="AH203">
        <v>961</v>
      </c>
    </row>
    <row r="204" spans="1:34">
      <c r="A204" t="s">
        <v>18</v>
      </c>
      <c r="B204" t="s">
        <v>1</v>
      </c>
      <c r="C204" t="str">
        <f>"326101"</f>
        <v>326101</v>
      </c>
      <c r="D204" t="s">
        <v>17</v>
      </c>
      <c r="E204">
        <v>46</v>
      </c>
      <c r="F204">
        <v>1868</v>
      </c>
      <c r="G204">
        <v>1420</v>
      </c>
      <c r="H204">
        <v>407</v>
      </c>
      <c r="I204">
        <v>1013</v>
      </c>
      <c r="J204">
        <v>0</v>
      </c>
      <c r="K204">
        <v>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1013</v>
      </c>
      <c r="T204">
        <v>0</v>
      </c>
      <c r="U204">
        <v>0</v>
      </c>
      <c r="V204">
        <v>1013</v>
      </c>
      <c r="W204">
        <v>23</v>
      </c>
      <c r="X204">
        <v>7</v>
      </c>
      <c r="Y204">
        <v>16</v>
      </c>
      <c r="Z204">
        <v>0</v>
      </c>
      <c r="AA204">
        <v>990</v>
      </c>
      <c r="AB204">
        <v>66</v>
      </c>
      <c r="AC204">
        <v>40</v>
      </c>
      <c r="AD204">
        <v>148</v>
      </c>
      <c r="AE204">
        <v>288</v>
      </c>
      <c r="AF204">
        <v>67</v>
      </c>
      <c r="AG204">
        <v>381</v>
      </c>
      <c r="AH204">
        <v>990</v>
      </c>
    </row>
    <row r="205" spans="1:34">
      <c r="A205" t="s">
        <v>16</v>
      </c>
      <c r="B205" t="s">
        <v>1</v>
      </c>
      <c r="C205" t="str">
        <f>"326101"</f>
        <v>326101</v>
      </c>
      <c r="D205" t="s">
        <v>15</v>
      </c>
      <c r="E205">
        <v>47</v>
      </c>
      <c r="F205">
        <v>2029</v>
      </c>
      <c r="G205">
        <v>1547</v>
      </c>
      <c r="H205">
        <v>403</v>
      </c>
      <c r="I205">
        <v>1144</v>
      </c>
      <c r="J205">
        <v>0</v>
      </c>
      <c r="K205">
        <v>6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1144</v>
      </c>
      <c r="T205">
        <v>0</v>
      </c>
      <c r="U205">
        <v>0</v>
      </c>
      <c r="V205">
        <v>1144</v>
      </c>
      <c r="W205">
        <v>29</v>
      </c>
      <c r="X205">
        <v>6</v>
      </c>
      <c r="Y205">
        <v>23</v>
      </c>
      <c r="Z205">
        <v>0</v>
      </c>
      <c r="AA205">
        <v>1115</v>
      </c>
      <c r="AB205">
        <v>76</v>
      </c>
      <c r="AC205">
        <v>41</v>
      </c>
      <c r="AD205">
        <v>164</v>
      </c>
      <c r="AE205">
        <v>315</v>
      </c>
      <c r="AF205">
        <v>47</v>
      </c>
      <c r="AG205">
        <v>472</v>
      </c>
      <c r="AH205">
        <v>1115</v>
      </c>
    </row>
    <row r="206" spans="1:34">
      <c r="A206" t="s">
        <v>14</v>
      </c>
      <c r="B206" t="s">
        <v>1</v>
      </c>
      <c r="C206" t="str">
        <f>"326101"</f>
        <v>326101</v>
      </c>
      <c r="D206" t="s">
        <v>13</v>
      </c>
      <c r="E206">
        <v>48</v>
      </c>
      <c r="F206">
        <v>1868</v>
      </c>
      <c r="G206">
        <v>1450</v>
      </c>
      <c r="H206">
        <v>481</v>
      </c>
      <c r="I206">
        <v>969</v>
      </c>
      <c r="J206">
        <v>1</v>
      </c>
      <c r="K206">
        <v>10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969</v>
      </c>
      <c r="T206">
        <v>0</v>
      </c>
      <c r="U206">
        <v>0</v>
      </c>
      <c r="V206">
        <v>969</v>
      </c>
      <c r="W206">
        <v>25</v>
      </c>
      <c r="X206">
        <v>5</v>
      </c>
      <c r="Y206">
        <v>20</v>
      </c>
      <c r="Z206">
        <v>0</v>
      </c>
      <c r="AA206">
        <v>944</v>
      </c>
      <c r="AB206">
        <v>58</v>
      </c>
      <c r="AC206">
        <v>28</v>
      </c>
      <c r="AD206">
        <v>137</v>
      </c>
      <c r="AE206">
        <v>263</v>
      </c>
      <c r="AF206">
        <v>60</v>
      </c>
      <c r="AG206">
        <v>398</v>
      </c>
      <c r="AH206">
        <v>944</v>
      </c>
    </row>
    <row r="207" spans="1:34">
      <c r="A207" t="s">
        <v>12</v>
      </c>
      <c r="B207" t="s">
        <v>1</v>
      </c>
      <c r="C207" t="str">
        <f>"326101"</f>
        <v>326101</v>
      </c>
      <c r="D207" t="s">
        <v>11</v>
      </c>
      <c r="E207">
        <v>49</v>
      </c>
      <c r="F207">
        <v>981</v>
      </c>
      <c r="G207">
        <v>740</v>
      </c>
      <c r="H207">
        <v>193</v>
      </c>
      <c r="I207">
        <v>547</v>
      </c>
      <c r="J207">
        <v>0</v>
      </c>
      <c r="K207">
        <v>4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547</v>
      </c>
      <c r="T207">
        <v>0</v>
      </c>
      <c r="U207">
        <v>0</v>
      </c>
      <c r="V207">
        <v>547</v>
      </c>
      <c r="W207">
        <v>9</v>
      </c>
      <c r="X207">
        <v>1</v>
      </c>
      <c r="Y207">
        <v>8</v>
      </c>
      <c r="Z207">
        <v>0</v>
      </c>
      <c r="AA207">
        <v>538</v>
      </c>
      <c r="AB207">
        <v>43</v>
      </c>
      <c r="AC207">
        <v>28</v>
      </c>
      <c r="AD207">
        <v>67</v>
      </c>
      <c r="AE207">
        <v>169</v>
      </c>
      <c r="AF207">
        <v>41</v>
      </c>
      <c r="AG207">
        <v>190</v>
      </c>
      <c r="AH207">
        <v>538</v>
      </c>
    </row>
    <row r="208" spans="1:34">
      <c r="A208" t="s">
        <v>10</v>
      </c>
      <c r="B208" t="s">
        <v>1</v>
      </c>
      <c r="C208" t="str">
        <f>"326101"</f>
        <v>326101</v>
      </c>
      <c r="D208" t="s">
        <v>9</v>
      </c>
      <c r="E208">
        <v>50</v>
      </c>
      <c r="F208">
        <v>290</v>
      </c>
      <c r="G208">
        <v>468</v>
      </c>
      <c r="H208">
        <v>348</v>
      </c>
      <c r="I208">
        <v>120</v>
      </c>
      <c r="J208">
        <v>0</v>
      </c>
      <c r="K208">
        <v>5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120</v>
      </c>
      <c r="T208">
        <v>0</v>
      </c>
      <c r="U208">
        <v>0</v>
      </c>
      <c r="V208">
        <v>120</v>
      </c>
      <c r="W208">
        <v>5</v>
      </c>
      <c r="X208">
        <v>0</v>
      </c>
      <c r="Y208">
        <v>4</v>
      </c>
      <c r="Z208">
        <v>0</v>
      </c>
      <c r="AA208">
        <v>115</v>
      </c>
      <c r="AB208">
        <v>7</v>
      </c>
      <c r="AC208">
        <v>7</v>
      </c>
      <c r="AD208">
        <v>27</v>
      </c>
      <c r="AE208">
        <v>27</v>
      </c>
      <c r="AF208">
        <v>2</v>
      </c>
      <c r="AG208">
        <v>45</v>
      </c>
      <c r="AH208">
        <v>115</v>
      </c>
    </row>
    <row r="209" spans="1:34">
      <c r="A209" t="s">
        <v>8</v>
      </c>
      <c r="B209" t="s">
        <v>1</v>
      </c>
      <c r="C209" t="str">
        <f>"326101"</f>
        <v>326101</v>
      </c>
      <c r="D209" t="s">
        <v>7</v>
      </c>
      <c r="E209">
        <v>51</v>
      </c>
      <c r="F209">
        <v>79</v>
      </c>
      <c r="G209">
        <v>119</v>
      </c>
      <c r="H209">
        <v>94</v>
      </c>
      <c r="I209">
        <v>25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25</v>
      </c>
      <c r="T209">
        <v>0</v>
      </c>
      <c r="U209">
        <v>0</v>
      </c>
      <c r="V209">
        <v>25</v>
      </c>
      <c r="W209">
        <v>1</v>
      </c>
      <c r="X209">
        <v>0</v>
      </c>
      <c r="Y209">
        <v>1</v>
      </c>
      <c r="Z209">
        <v>0</v>
      </c>
      <c r="AA209">
        <v>24</v>
      </c>
      <c r="AB209">
        <v>1</v>
      </c>
      <c r="AC209">
        <v>4</v>
      </c>
      <c r="AD209">
        <v>5</v>
      </c>
      <c r="AE209">
        <v>4</v>
      </c>
      <c r="AF209">
        <v>1</v>
      </c>
      <c r="AG209">
        <v>9</v>
      </c>
      <c r="AH209">
        <v>24</v>
      </c>
    </row>
    <row r="210" spans="1:34">
      <c r="A210" t="s">
        <v>6</v>
      </c>
      <c r="B210" t="s">
        <v>1</v>
      </c>
      <c r="C210" t="str">
        <f>"326101"</f>
        <v>326101</v>
      </c>
      <c r="D210" t="s">
        <v>5</v>
      </c>
      <c r="E210">
        <v>52</v>
      </c>
      <c r="F210">
        <v>343</v>
      </c>
      <c r="G210">
        <v>479</v>
      </c>
      <c r="H210">
        <v>310</v>
      </c>
      <c r="I210">
        <v>169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169</v>
      </c>
      <c r="T210">
        <v>0</v>
      </c>
      <c r="U210">
        <v>0</v>
      </c>
      <c r="V210">
        <v>169</v>
      </c>
      <c r="W210">
        <v>2</v>
      </c>
      <c r="X210">
        <v>0</v>
      </c>
      <c r="Y210">
        <v>2</v>
      </c>
      <c r="Z210">
        <v>0</v>
      </c>
      <c r="AA210">
        <v>167</v>
      </c>
      <c r="AB210">
        <v>12</v>
      </c>
      <c r="AC210">
        <v>15</v>
      </c>
      <c r="AD210">
        <v>22</v>
      </c>
      <c r="AE210">
        <v>18</v>
      </c>
      <c r="AF210">
        <v>20</v>
      </c>
      <c r="AG210">
        <v>80</v>
      </c>
      <c r="AH210">
        <v>167</v>
      </c>
    </row>
    <row r="211" spans="1:34">
      <c r="A211" t="s">
        <v>4</v>
      </c>
      <c r="B211" t="s">
        <v>1</v>
      </c>
      <c r="C211" t="str">
        <f>"326101"</f>
        <v>326101</v>
      </c>
      <c r="D211" t="s">
        <v>3</v>
      </c>
      <c r="E211">
        <v>53</v>
      </c>
      <c r="F211">
        <v>265</v>
      </c>
      <c r="G211">
        <v>346</v>
      </c>
      <c r="H211">
        <v>180</v>
      </c>
      <c r="I211">
        <v>166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166</v>
      </c>
      <c r="T211">
        <v>0</v>
      </c>
      <c r="U211">
        <v>0</v>
      </c>
      <c r="V211">
        <v>166</v>
      </c>
      <c r="W211">
        <v>17</v>
      </c>
      <c r="X211">
        <v>2</v>
      </c>
      <c r="Y211">
        <v>15</v>
      </c>
      <c r="Z211">
        <v>0</v>
      </c>
      <c r="AA211">
        <v>149</v>
      </c>
      <c r="AB211">
        <v>16</v>
      </c>
      <c r="AC211">
        <v>12</v>
      </c>
      <c r="AD211">
        <v>9</v>
      </c>
      <c r="AE211">
        <v>10</v>
      </c>
      <c r="AF211">
        <v>14</v>
      </c>
      <c r="AG211">
        <v>88</v>
      </c>
      <c r="AH211">
        <v>149</v>
      </c>
    </row>
    <row r="212" spans="1:34">
      <c r="A212" t="s">
        <v>2</v>
      </c>
      <c r="B212" t="s">
        <v>1</v>
      </c>
      <c r="C212" t="str">
        <f>"326101"</f>
        <v>326101</v>
      </c>
      <c r="D212" t="s">
        <v>0</v>
      </c>
      <c r="E212">
        <v>54</v>
      </c>
      <c r="F212">
        <v>80</v>
      </c>
      <c r="G212">
        <v>86</v>
      </c>
      <c r="H212">
        <v>50</v>
      </c>
      <c r="I212">
        <v>36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36</v>
      </c>
      <c r="T212">
        <v>0</v>
      </c>
      <c r="U212">
        <v>0</v>
      </c>
      <c r="V212">
        <v>36</v>
      </c>
      <c r="W212">
        <v>1</v>
      </c>
      <c r="X212">
        <v>0</v>
      </c>
      <c r="Y212">
        <v>1</v>
      </c>
      <c r="Z212">
        <v>0</v>
      </c>
      <c r="AA212">
        <v>35</v>
      </c>
      <c r="AB212">
        <v>2</v>
      </c>
      <c r="AC212">
        <v>4</v>
      </c>
      <c r="AD212">
        <v>3</v>
      </c>
      <c r="AE212">
        <v>9</v>
      </c>
      <c r="AF212">
        <v>6</v>
      </c>
      <c r="AG212">
        <v>11</v>
      </c>
      <c r="AH212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2015-11-03T12:30:46Z</dcterms:created>
  <dcterms:modified xsi:type="dcterms:W3CDTF">2015-11-03T12:30:51Z</dcterms:modified>
</cp:coreProperties>
</file>