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</calcChain>
</file>

<file path=xl/sharedStrings.xml><?xml version="1.0" encoding="utf-8"?>
<sst xmlns="http://schemas.openxmlformats.org/spreadsheetml/2006/main" count="559" uniqueCount="379">
  <si>
    <t>Zakład Karny w Sztumie</t>
  </si>
  <si>
    <t>gm. Sztum</t>
  </si>
  <si>
    <t>a7e5-6dbd-a0d4-5601-fe55-cec9-3df4-ec1a</t>
  </si>
  <si>
    <t>Szpital Polski Sztum</t>
  </si>
  <si>
    <t>01f2-9d1e-3afa-2a29-75a6-9a7d-3e3f-6cd2</t>
  </si>
  <si>
    <t>Świetlica Straży Pożarnej w Sztumie</t>
  </si>
  <si>
    <t>eee1-f143-796c-b6b1-8788-e1c7-6514-aed2</t>
  </si>
  <si>
    <t xml:space="preserve">Zespół Szkół Zawodowych </t>
  </si>
  <si>
    <t>7221-8c44-7cc5-0416-8a0d-a55d-11bf-79c4</t>
  </si>
  <si>
    <t>Urząd Stanu Cywilnego w Sztumie</t>
  </si>
  <si>
    <t>32ec-8b80-ffa7-b064-bdc3-681f-b1de-c138</t>
  </si>
  <si>
    <t>Siedziba Starostwa Powiatowego w Sztumie</t>
  </si>
  <si>
    <t>fc73-fa33-23b0-17d2-cb52-1dcd-426b-e95c</t>
  </si>
  <si>
    <t>Biblioteka w Sztumie</t>
  </si>
  <si>
    <t>01ba-7eb4-26f1-4995-cf36-096c-fd85-a1e0</t>
  </si>
  <si>
    <t>Szkoła Podstawowa Nr 2 w Sztumie</t>
  </si>
  <si>
    <t>5ebd-7f7e-4ca0-9974-2dd7-daf1-c132-760a</t>
  </si>
  <si>
    <t>Gimnazjum nr 1 w Sztumie</t>
  </si>
  <si>
    <t>3980-281c-afb8-9826-34ba-2ed5-c728-6d8e</t>
  </si>
  <si>
    <t>Biblioteka w Postolinie</t>
  </si>
  <si>
    <t>e3e5-c27f-cf60-1ac2-6256-6022-2662-24b8</t>
  </si>
  <si>
    <t>Szkoła Podstawowa w Nowej Wsi</t>
  </si>
  <si>
    <t>544f-ac3e-5110-c2bc-bc15-b5e4-1f61-ff8e</t>
  </si>
  <si>
    <t>Zespół Szkół w Czerninie</t>
  </si>
  <si>
    <t>4935-59d6-a4d5-e27e-6696-5aab-c65f-4e90</t>
  </si>
  <si>
    <t>Zespół Szkół w Gościszewie</t>
  </si>
  <si>
    <t>d544-f16d-c96d-ae90-35f6-0df6-dacf-7c0d</t>
  </si>
  <si>
    <t>Budynek po Szkołe Podstawowej w Piekle</t>
  </si>
  <si>
    <t>f97d-73c0-a319-9229-7b61-f2d5-3359-7bc3</t>
  </si>
  <si>
    <t>Świetlica Wiejska w Bukowie</t>
  </si>
  <si>
    <t>gm. Stary Targ</t>
  </si>
  <si>
    <t>9301-74ce-b62b-d7b7-5fed-ee6e-d779-3dfd</t>
  </si>
  <si>
    <t>Remiza OSP w Dąbrówce Malborskiej</t>
  </si>
  <si>
    <t>8913-9d5b-4804-6a31-9176-af5d-3f9d-7b14</t>
  </si>
  <si>
    <t>Szkoła Podstawowa w Szropach</t>
  </si>
  <si>
    <t>122d-29b7-374b-5244-1e58-df5b-87d3-f1ae</t>
  </si>
  <si>
    <t>Świetlica Wiejska w  Waplewie  Wielkim</t>
  </si>
  <si>
    <t>484d-0664-a595-2307-cbff-6388-aa46-caa2</t>
  </si>
  <si>
    <t>Zespół Szkół w Starym Targu</t>
  </si>
  <si>
    <t>1c5a-dd71-fb9f-c222-95ab-52d5-b1f6-78b2</t>
  </si>
  <si>
    <t>Gminny Ośrodek Kultury w Starym Targu</t>
  </si>
  <si>
    <t>3f88-18d8-6128-3bbb-1945-82a9-dec5-0c85</t>
  </si>
  <si>
    <t>Gimnazjum Publiczne im. Zygmunta Steinborn</t>
  </si>
  <si>
    <t>gm. Stary Dzierzgoń</t>
  </si>
  <si>
    <t>5351-f1b4-64ed-ae5a-1058-eada-b42c-cb4e</t>
  </si>
  <si>
    <t>Świetlica Wiejska</t>
  </si>
  <si>
    <t>59da-092f-7425-7b5b-8214-9931-4156-24a3</t>
  </si>
  <si>
    <t>Szkoła Podstawowa</t>
  </si>
  <si>
    <t>6c42-3fa9-d5a6-3b1f-525e-d82a-091d-ffa3</t>
  </si>
  <si>
    <t>Gminne Centrum Kulturalno-Biblioteczne</t>
  </si>
  <si>
    <t>0613-57a8-d609-3b88-713d-0a5c-974c-3c34</t>
  </si>
  <si>
    <t>6037-1b67-d444-a25b-0a56-0bed-164a-c3eb</t>
  </si>
  <si>
    <t>Świetlica Cieszymowo</t>
  </si>
  <si>
    <t>gm. Mikołajki Pomorskie</t>
  </si>
  <si>
    <t>1e86-e496-8254-da72-6f4b-080a-9d25-bef1</t>
  </si>
  <si>
    <t>Świetlica Krasna Łąka</t>
  </si>
  <si>
    <t>a7ae-2ee6-6f51-ec9e-b797-1abb-7de5-8280</t>
  </si>
  <si>
    <t>Gminny Ośrodek Kultury w Mikołajkach Pomorskich</t>
  </si>
  <si>
    <t>03fc-f889-db81-faae-2a7d-bc2d-cf71-cab6</t>
  </si>
  <si>
    <t>Zespół Szkół w Mikołajkach Pomorskich</t>
  </si>
  <si>
    <t>a9e8-5b70-a6e2-e71a-e591-2b9b-8417-47c4</t>
  </si>
  <si>
    <t>Szkoła Podstawowa im. Tysiąclecia Państwa Polskiego w Dzierzgoniu Centrum sportowo-rekreacyjne</t>
  </si>
  <si>
    <t>gm. Dzierzgoń</t>
  </si>
  <si>
    <t>ea77-5651-8ecc-39c1-6269-2618-5b83-f99c</t>
  </si>
  <si>
    <t>Świetlica Morany</t>
  </si>
  <si>
    <t>8d69-9a72-067b-613b-5765-9324-870c-1f5f</t>
  </si>
  <si>
    <t>Świetlica Tywęzy</t>
  </si>
  <si>
    <t>df54-f6b9-413d-1c4e-c892-647d-99c7-ba69</t>
  </si>
  <si>
    <t>Świetlica Stanowo</t>
  </si>
  <si>
    <t>fd6a-1f4e-88ab-f255-3c25-961f-c7da-b8c4</t>
  </si>
  <si>
    <t>Świetlica Ankamaty</t>
  </si>
  <si>
    <t>527b-e46e-e833-080c-785a-ffb5-194d-abf7</t>
  </si>
  <si>
    <t>Szkoła Podstawowa w Bruku - sala gimnastyczna</t>
  </si>
  <si>
    <t>58b9-72e4-84ec-e178-fde7-d5a3-4738-14dd</t>
  </si>
  <si>
    <t>Świetlica Żulawka Sztumska</t>
  </si>
  <si>
    <t>0e55-7316-daea-57b0-9841-8285-c88d-f81d</t>
  </si>
  <si>
    <t>Świetlica Jasna</t>
  </si>
  <si>
    <t>b151-fc18-a4b2-dced-76d0-25cc-bc37-299e</t>
  </si>
  <si>
    <t>Szkoła Podstawowa im. Świętego Wojciecha w Bągarcie</t>
  </si>
  <si>
    <t>98a5-984a-3718-1a72-9491-f48d-a144-bde6</t>
  </si>
  <si>
    <t>Świetlica Nowiec</t>
  </si>
  <si>
    <t>96a1-19df-11cf-8873-3295-15ec-d6b4-bb6b</t>
  </si>
  <si>
    <t>Sala Sportowa Zespołu Szkół im. K.C. Norwida w Dzierzgoniu</t>
  </si>
  <si>
    <t>a5e3-e5f2-2b7d-7847-ea69-f437-79a5-3204</t>
  </si>
  <si>
    <t>Szkoła Podstawowa im. Tysiąclecia Państwa Polskiego w Dzierzgoniu - budynek główny</t>
  </si>
  <si>
    <t>abbf-0232-1139-9bd9-7470-5fd2-4b8d-ae02</t>
  </si>
  <si>
    <t>Świetlica w Kątach Rybackich</t>
  </si>
  <si>
    <t>gm. Sztutowo</t>
  </si>
  <si>
    <t>9c0c-1412-c855-d618-bb24-ce56-b4ca-74e1</t>
  </si>
  <si>
    <t>Urząd Gminy w Sztutowie</t>
  </si>
  <si>
    <t>8ffd-1d9b-883a-d8f5-a91c-2ab5-cebc-45d2</t>
  </si>
  <si>
    <t>Dom Pomocy Społecznej "MORS" w Stegnie</t>
  </si>
  <si>
    <t>gm. Stegna</t>
  </si>
  <si>
    <t>1980-e06a-ff2f-28f6-93a8-f57f-fe85-030c</t>
  </si>
  <si>
    <t>Zespół Szkolno-Przedszkolny w Drewnicy</t>
  </si>
  <si>
    <t>184a-2b5f-96bc-bd94-77f8-a9a2-336d-c8ff</t>
  </si>
  <si>
    <t>Gimnazjum Publiczne w Mikoszewie</t>
  </si>
  <si>
    <t>a369-2995-bf8d-83f9-064f-3350-1eb8-a966</t>
  </si>
  <si>
    <t>Świetlica Wiejska w Jantarze</t>
  </si>
  <si>
    <t>f34e-da21-abc9-2612-8911-ba7c-ac14-5c62</t>
  </si>
  <si>
    <t>Świetlica Wiejska w Bronowie</t>
  </si>
  <si>
    <t>1b72-eca4-51df-ef01-3f75-0c51-9bc4-cc55</t>
  </si>
  <si>
    <t>Świetlica Wiejska w Dworku</t>
  </si>
  <si>
    <t>46a5-358e-c432-f979-9e54-a8b3-65d3-2466</t>
  </si>
  <si>
    <t>Świetlica Wiejska w Tujsku</t>
  </si>
  <si>
    <t>73e0-ceac-c34a-49b6-99fb-e346-8520-4cb5</t>
  </si>
  <si>
    <t>Dom Ludowy w Rybinie</t>
  </si>
  <si>
    <t>425c-294d-fcd5-4e03-2cea-4471-e554-59af</t>
  </si>
  <si>
    <t>Urząd Gminy w Stegnie</t>
  </si>
  <si>
    <t>b558-bb65-7003-b05d-4b8d-456f-2fb6-7e97</t>
  </si>
  <si>
    <t>gm. Ostaszewo</t>
  </si>
  <si>
    <t>6915-d699-f546-b1eb-6e5c-a5a9-455e-8cad</t>
  </si>
  <si>
    <t>b499-33e4-f278-e31f-19f0-5356-6de9-cd85</t>
  </si>
  <si>
    <t>Gminny Dom Kultury i Sportu</t>
  </si>
  <si>
    <t>055e-d301-2b5f-c27a-3b2e-e66d-33b7-f341</t>
  </si>
  <si>
    <t>Szpital</t>
  </si>
  <si>
    <t>gm. Nowy Dwór Gdański</t>
  </si>
  <si>
    <t>1caa-3c19-5cec-135a-65fe-3751-024b-fc15</t>
  </si>
  <si>
    <t>Świetlica Wiejska w Lubieszewie</t>
  </si>
  <si>
    <t>9b09-9dd4-99be-d175-5ea9-4ada-c805-ab3f</t>
  </si>
  <si>
    <t>Szkoła Podstawowa w Lubieszewie, Filia Marynowy</t>
  </si>
  <si>
    <t>034a-b111-f47c-76fa-0ea9-0c4e-bc36-4dda</t>
  </si>
  <si>
    <t>Zespół Szkolno- Przedszkolny w Kmiecinie</t>
  </si>
  <si>
    <t>58f2-7086-31c9-7cef-b63e-c036-980c-6398</t>
  </si>
  <si>
    <t>Świetlica w Jazowej</t>
  </si>
  <si>
    <t>5502-8608-91c6-b4f1-3a0a-eb1d-a7c0-95b4</t>
  </si>
  <si>
    <t>24dd-2a7b-9e1e-3b08-9c7d-3db6-3368-018b</t>
  </si>
  <si>
    <t>Zespół Szkolno- Przedszkolny w Marzęcinie</t>
  </si>
  <si>
    <t>26a0-3abd-efdf-f4fd-f305-f598-c5ee-af82</t>
  </si>
  <si>
    <t>Zespół Szkół nr 2</t>
  </si>
  <si>
    <t>75cd-c195-5b78-97e4-b3b2-855d-830a-d921</t>
  </si>
  <si>
    <t>Miejskie Przedszkole Nr 4</t>
  </si>
  <si>
    <t>4da4-c018-b936-0d28-4839-206b-2192-dcd7</t>
  </si>
  <si>
    <t>Zespół Szkół Nr 1</t>
  </si>
  <si>
    <t>7195-c6ba-8ed0-8ad6-2b54-4f9c-1183-618c</t>
  </si>
  <si>
    <t>Miejskie Obiekty Sportowe</t>
  </si>
  <si>
    <t>3716-c174-e21a-e761-ebe3-748c-eb5e-c16d</t>
  </si>
  <si>
    <t>Szkoła Podstawowa Nr 2</t>
  </si>
  <si>
    <t>3d95-8ed6-7cc2-1457-01e2-e715-17f4-9e11</t>
  </si>
  <si>
    <t>Żuławski Park Historyczny</t>
  </si>
  <si>
    <t>97b5-7c43-bbc6-3ada-584c-916d-8021-b4e0</t>
  </si>
  <si>
    <t>Gimnazjum nr 1</t>
  </si>
  <si>
    <t>743e-56a1-fb2b-a61f-1494-2e9f-d7f7-e8cc</t>
  </si>
  <si>
    <t>Urząd Miejski</t>
  </si>
  <si>
    <t>32c1-bae8-c89f-3774-0c12-6c86-4992-4827</t>
  </si>
  <si>
    <t>sala narad przy Urzędzie Miasta</t>
  </si>
  <si>
    <t>m. Krynica Morska</t>
  </si>
  <si>
    <t>9f7e-b6ea-700f-f1d1-7953-8358-bf27-181b</t>
  </si>
  <si>
    <t>Świetlica wiejska w Królewie</t>
  </si>
  <si>
    <t>gm. Stare Pole</t>
  </si>
  <si>
    <t>6a27-7db0-b05c-bfe3-dd3e-b6c9-825f-4ec3</t>
  </si>
  <si>
    <t>Zespół Szkół w Starym Polu</t>
  </si>
  <si>
    <t>9bb3-3211-377e-ab39-a728-3d3b-ff8c-b220</t>
  </si>
  <si>
    <t>Gminny Ośrodek Kultury i Sportu w Starym Polu</t>
  </si>
  <si>
    <t>d461-10fa-da3c-40a6-8811-c045-18de-840b</t>
  </si>
  <si>
    <t>Nowostawskie Centrum Kultury i Biblioteki-Świetlica Wiejska  w Lipince</t>
  </si>
  <si>
    <t>gm. Nowy Staw</t>
  </si>
  <si>
    <t>f20b-825e-0c90-675f-e4df-96dc-65af-120d</t>
  </si>
  <si>
    <t>Zespół Szkolno-Przedszkolny Szkoła Podstawowa Nr 2 im. Wincentego Pola</t>
  </si>
  <si>
    <t>d8c7-89be-9401-45a9-9c96-e9f4-58b9-48b3</t>
  </si>
  <si>
    <t>Nowostawskie Centrum Kultury i Biblioteki Nowostawski Ośrodek Kultury w Nowym Stawie</t>
  </si>
  <si>
    <t>219f-4ea4-83a6-1cf4-adc1-44f5-e380-e10f</t>
  </si>
  <si>
    <t>6d16-a892-c6d4-e35e-8133-34e3-8652-725c</t>
  </si>
  <si>
    <t>Świetlica Wiejska w Kończewicach</t>
  </si>
  <si>
    <t>gm. Miłoradz</t>
  </si>
  <si>
    <t>ac60-950c-d675-b9a6-196f-fcb3-748c-03e0</t>
  </si>
  <si>
    <t>Gminny Ośrodek Kultury i Sportu</t>
  </si>
  <si>
    <t>7a95-dcec-b6ec-8081-abb8-412f-a912-eee3</t>
  </si>
  <si>
    <t>Świetlica wiejska w Stogach</t>
  </si>
  <si>
    <t>gm. Malbork</t>
  </si>
  <si>
    <t>cc2b-d551-8763-ffb4-c6e1-0172-e275-a942</t>
  </si>
  <si>
    <t>7c5f-73ed-1a7f-ca69-751b-1eba-8b9d-ce66</t>
  </si>
  <si>
    <t>Świetlica wiejska w Lasowicach Wielkich</t>
  </si>
  <si>
    <t>cd1a-e193-40cc-caf4-2097-47b5-a148-329c</t>
  </si>
  <si>
    <t>Urząd Gminy Malbork</t>
  </si>
  <si>
    <t>ccdc-f8dc-6f14-3bf5-f252-708e-e7ec-7d8e</t>
  </si>
  <si>
    <t>Budynek przy ul. Głównej 5 w Szymankowie</t>
  </si>
  <si>
    <t>gm. Lichnowy</t>
  </si>
  <si>
    <t>d0f4-5823-5488-663c-c021-94cf-d32e-12d2</t>
  </si>
  <si>
    <t>Świetlica wiejska w Lisewie Malborskim</t>
  </si>
  <si>
    <t>fd0b-6e63-e955-9f50-8e6e-900b-e5db-0464</t>
  </si>
  <si>
    <t>Świetlica Środowiskowa "Nazaret" w Lichnowach</t>
  </si>
  <si>
    <t>092c-c247-eccd-1bee-16f0-23f8-ae1e-9159</t>
  </si>
  <si>
    <t>Powiatowe Centrum Zdrowia Sp. z o.o Szpital w Malborku</t>
  </si>
  <si>
    <t>m. Malbork</t>
  </si>
  <si>
    <t>0f1d-63f8-2d4c-9e35-827b-cefb-3b27-7bc7</t>
  </si>
  <si>
    <t>Zakład Karny</t>
  </si>
  <si>
    <t>c6f2-5da2-b26a-9f44-6877-66ef-755d-2dc7</t>
  </si>
  <si>
    <t>Dom Pomocy Społecznej</t>
  </si>
  <si>
    <t>e80d-7ca5-ace3-1a74-07e0-dc00-74cf-c672</t>
  </si>
  <si>
    <t>Świetlica Malborskiej Spółdzielni Mieszkaniowej</t>
  </si>
  <si>
    <t>730c-3ec7-edcc-b4dc-c040-3933-fd87-5a18</t>
  </si>
  <si>
    <t>Szkoła Podstawowa nr 9</t>
  </si>
  <si>
    <t>8738-7168-ea9c-9735-caa2-e7ee-4057-8897</t>
  </si>
  <si>
    <t>Przedszkole nr 5</t>
  </si>
  <si>
    <t>494e-e6ea-1a9d-d75f-f535-a2ab-7b5f-7cb2</t>
  </si>
  <si>
    <t>Gimnazjum Nr 1</t>
  </si>
  <si>
    <t>87fd-e153-cfe6-78b3-b27a-79b9-4e05-f38f</t>
  </si>
  <si>
    <t>Zespół Szkół Katolickich im. św. Jana Pawła II w Malborku</t>
  </si>
  <si>
    <t>705e-c585-f091-a789-1009-3022-4b65-d028</t>
  </si>
  <si>
    <t>Zespół Szkół nr 1</t>
  </si>
  <si>
    <t>73c3-d953-74af-581c-8620-64dc-ce81-ef3b</t>
  </si>
  <si>
    <t>Przedszkole Niepubliczne "Krasnal"</t>
  </si>
  <si>
    <t>a0d1-351e-6119-b4fa-ecee-392b-4cdf-a763</t>
  </si>
  <si>
    <t>Zespół Szkół Ponadgimnazjalnych nr 2</t>
  </si>
  <si>
    <t>6a46-04fe-9a44-74fe-c26a-3a5e-aa4e-a77f</t>
  </si>
  <si>
    <t>49fd-70ff-a4b6-99b7-afab-098e-c87f-44b1</t>
  </si>
  <si>
    <t>Przedszkole Niepubliczne "Pod Kasztanami"</t>
  </si>
  <si>
    <t>1df6-0e79-9b0e-f5bc-bf45-5c80-0256-2d39</t>
  </si>
  <si>
    <t>Centrum Profilaktyki i Terapii Uzależnień w Malborku</t>
  </si>
  <si>
    <t>8a6e-d53a-469e-a90f-b66d-4aa7-2a34-3a98</t>
  </si>
  <si>
    <t>Gimnazjum Nr 3</t>
  </si>
  <si>
    <t>6f3c-c7b6-7cd3-6565-d2ed-1d28-59fe-29fd</t>
  </si>
  <si>
    <t>Szkoła Podstawowa Nr 8</t>
  </si>
  <si>
    <t>b913-d24c-adeb-2ab2-bf11-a63f-c709-2f63</t>
  </si>
  <si>
    <t>Szkoła Podstawowa Nr 5</t>
  </si>
  <si>
    <t>ce41-9234-a5fc-edad-e583-c00e-fe33-e51d</t>
  </si>
  <si>
    <t>Przedszkole nr 10</t>
  </si>
  <si>
    <t>f314-674a-c4ad-4518-bcdb-7990-ad8a-c706</t>
  </si>
  <si>
    <t>Zakład Gospodarki Komunalnej i Mieszkaniowej w Malborku Spółka z o.o.</t>
  </si>
  <si>
    <t>c572-16c5-51d8-da16-cf0d-8f76-9654-ba56</t>
  </si>
  <si>
    <t>Młodzieżowy Ośrodek Wychowawczy nr 1 im. Tadeusza Kościuszki</t>
  </si>
  <si>
    <t>51e6-13fc-e7a1-4743-153f-bddb-8f5e-5d2a</t>
  </si>
  <si>
    <t>Powiatowy Urząd Pracy</t>
  </si>
  <si>
    <t>bb18-97db-53e8-a917-ffb2-f60e-1cdf-f549</t>
  </si>
  <si>
    <t>Specjalny Ośrodek Szkolno Wychowawczy</t>
  </si>
  <si>
    <t>ca08-556e-b829-9455-7e29-650b-46ae-0bca</t>
  </si>
  <si>
    <t>Szkoła Podstawowa nr 3</t>
  </si>
  <si>
    <t>32cd-2490-7e30-191e-5def-faba-54ab-6598</t>
  </si>
  <si>
    <t>0ac6-685f-6be4-8fb2-68be-435e-c946-ce58</t>
  </si>
  <si>
    <t>Zespół Szkół w Sadlinkach</t>
  </si>
  <si>
    <t>gm. Sadlinki</t>
  </si>
  <si>
    <t>c421-509b-505b-cfb3-2980-5e59-ad4c-4679</t>
  </si>
  <si>
    <t>Zespół Szkół w Nebrowie Wielkim</t>
  </si>
  <si>
    <t>a8f5-3289-53e1-98f4-04e9-b17b-fa60-faaa</t>
  </si>
  <si>
    <t>Sala posiedzeń Urząd Gminy Sadlinki</t>
  </si>
  <si>
    <t>cbd0-639d-fdc0-ae90-93e6-9a18-2915-de39</t>
  </si>
  <si>
    <t>Dom Pomocy Społecznej w Ryjewie</t>
  </si>
  <si>
    <t>gm. Ryjewo</t>
  </si>
  <si>
    <t>db9e-f08a-c40a-60ec-cdc5-d966-306b-5efc</t>
  </si>
  <si>
    <t>Szkoła Podstawowa w Straszewie</t>
  </si>
  <si>
    <t>2a6b-7b9c-02f6-a9f2-cf3e-05a0-4308-d66b</t>
  </si>
  <si>
    <t>Gminny Ośrodek Kultury w Ryjewie</t>
  </si>
  <si>
    <t>6ac7-4ba0-2677-a018-89f9-73db-5913-faa6</t>
  </si>
  <si>
    <t>Zespół Szkół w Ryjewie</t>
  </si>
  <si>
    <t>136e-7b55-f10e-c56b-1445-56ea-14e3-f2f7</t>
  </si>
  <si>
    <t xml:space="preserve">Specjalny Ośrodek Szkolno-Wychowawczy </t>
  </si>
  <si>
    <t>1a0d-58bb-fe98-55df-c95f-545a-706b-f5d8</t>
  </si>
  <si>
    <t>Szpital Specjalistyczny w Prabutach</t>
  </si>
  <si>
    <t>gm. Prabuty</t>
  </si>
  <si>
    <t>c6bd-a716-c635-d4cc-6264-c2ca-c527-fc28</t>
  </si>
  <si>
    <t>Zespół Szkół w Trumiejkach</t>
  </si>
  <si>
    <t>9c68-1c10-53ed-b9e8-e8a9-fed8-6c90-8821</t>
  </si>
  <si>
    <t>Budynek po Szkole Podstawowej w Kołodziejach</t>
  </si>
  <si>
    <t>2e33-edd4-ba9d-1053-3b74-44a8-43f8-4dbf</t>
  </si>
  <si>
    <t>Świetlica Wiejska w Sypanicy</t>
  </si>
  <si>
    <t>9728-a55e-6802-b06c-95c5-b687-32e6-8d5f</t>
  </si>
  <si>
    <t>Zespół Szkół w Rodowie</t>
  </si>
  <si>
    <t>77e6-aa99-cc2e-6dc9-ada3-751e-17f7-f71b</t>
  </si>
  <si>
    <t>Szkoła Podstawowa w Obrzynowie</t>
  </si>
  <si>
    <t>7383-1b14-4ed1-1e64-7089-b15f-9493-8e74</t>
  </si>
  <si>
    <t>Klub Nauczyciela w Prabutach</t>
  </si>
  <si>
    <t>ac4d-78c9-d3c1-e23f-fec2-41b5-cd38-92ef</t>
  </si>
  <si>
    <t>Hala Sportowa przy Szkole Podstawowej Nr 2 w Prabutach</t>
  </si>
  <si>
    <t>c095-7543-bae4-a0ea-717e-5095-f8b9-c43d</t>
  </si>
  <si>
    <t>Budynek Nauczania Początkowego przy Szkole Podstawowej Nr 2 w Prabutach</t>
  </si>
  <si>
    <t>ab7d-d385-5cdc-250e-ff95-c097-9456-04aa</t>
  </si>
  <si>
    <t>Sala gimnastyczna Szkoły Podstawowej Nr 2 w Prabutach</t>
  </si>
  <si>
    <t>5deb-64b9-78cf-a2db-6558-3909-b818-de19</t>
  </si>
  <si>
    <t>Szkoła Podstawowa Nr 2 w Prabutach (budynek główny-pokój nauczycielski)</t>
  </si>
  <si>
    <t>0232-63da-997c-84b2-d050-0c10-32a7-f2ad</t>
  </si>
  <si>
    <t>Sala gimnastyczna Gimnazjum w Prabutach</t>
  </si>
  <si>
    <t>57c3-fbb7-8d54-4a2a-603e-0712-63a9-d8c7</t>
  </si>
  <si>
    <t>Przedszkole Niepubliczne "Bratek" w Prabutach</t>
  </si>
  <si>
    <t>a63d-8141-838e-b42d-c785-0467-75f4-c69c</t>
  </si>
  <si>
    <t>Przedszkole Niepubliczne "Miś Uszatek" Beata Lewandowska w Prabutach</t>
  </si>
  <si>
    <t>4967-0c36-cdf9-84df-a618-7e10-0735-bb4b</t>
  </si>
  <si>
    <t>Budynek lekcyjny przy Gimnazjum w Prabutach</t>
  </si>
  <si>
    <t>326f-19cf-e44b-c3b3-cc62-3fe0-1177-a5c5</t>
  </si>
  <si>
    <t>Gimnazjum w Prabutach</t>
  </si>
  <si>
    <t>07ff-7d6a-88d0-be57-1400-fa29-73ac-9843</t>
  </si>
  <si>
    <t>gm. Kwidzyn</t>
  </si>
  <si>
    <t>9dd0-d97f-ea32-171c-8909-4fbd-2d4b-a7b3</t>
  </si>
  <si>
    <t>Zielona Szkoła</t>
  </si>
  <si>
    <t>9b89-c0e3-76b8-9d0b-07a7-2a46-9b9a-a4e4</t>
  </si>
  <si>
    <t>Gimnazjum</t>
  </si>
  <si>
    <t>618d-1f2d-5c2b-e15e-e183-72c3-6e10-972b</t>
  </si>
  <si>
    <t>1bb3-7113-9d85-4844-8ffd-ee62-21ff-0d1c</t>
  </si>
  <si>
    <t>Dwór</t>
  </si>
  <si>
    <t>99d0-4adb-4b67-6c53-00c7-5186-4c91-e69d</t>
  </si>
  <si>
    <t xml:space="preserve">Świetlica wiejska </t>
  </si>
  <si>
    <t>beb7-8bd6-f92e-1683-f4c6-542d-d76d-19b9</t>
  </si>
  <si>
    <t>13bd-5ca0-3d87-6271-bd59-4367-1aaf-2b62</t>
  </si>
  <si>
    <t>1810-e4e3-eb96-fac1-8c51-4d36-1d9b-6ff0</t>
  </si>
  <si>
    <t>Świetlica wiejska</t>
  </si>
  <si>
    <t>1d7e-17e7-52fc-4e5b-26a2-b0b3-5a8e-58eb</t>
  </si>
  <si>
    <t>c020-1bb7-23b5-d82d-1b5d-4e69-e203-37ef</t>
  </si>
  <si>
    <t xml:space="preserve">Szkoła Podstawowa  </t>
  </si>
  <si>
    <t>gm. Gardeja</t>
  </si>
  <si>
    <t>6624-98e1-171d-344c-cafa-0784-3155-8e63</t>
  </si>
  <si>
    <t>1c79-13cf-377f-58be-0ff2-6160-88ad-dcb5</t>
  </si>
  <si>
    <t>ec80-be99-41ca-6cca-9875-d343-8d98-fca9</t>
  </si>
  <si>
    <t>0cbd-d299-61ae-326a-faf5-024e-2d09-1140</t>
  </si>
  <si>
    <t>86ac-ebb3-9a79-1c3e-ba90-b928-c5e3-9864</t>
  </si>
  <si>
    <t>573b-fe13-374d-df24-c96c-f9b0-492f-6f72</t>
  </si>
  <si>
    <t>Zespół Szkół</t>
  </si>
  <si>
    <t>cf11-6bbf-40b8-081e-cce6-eac3-bfa6-a02e</t>
  </si>
  <si>
    <t>m. Kwidzyn</t>
  </si>
  <si>
    <t>fd9e-2936-f21b-ab66-fdcc-185d-07f3-2e81</t>
  </si>
  <si>
    <t>a4bc-8ead-8332-6944-bf98-96a5-4381-e975</t>
  </si>
  <si>
    <t>„Zdrowie” Sp. z o.o  Niepubliczny Zakład  Opieki Zdrowotnej</t>
  </si>
  <si>
    <t>88f9-9cc9-2bcc-26b7-33ee-c31a-75ad-7601</t>
  </si>
  <si>
    <t>d051-404e-2411-9f88-8316-5c29-eda9-9e6d</t>
  </si>
  <si>
    <t>Szkoła Podstawowa Nr 4</t>
  </si>
  <si>
    <t>ba2a-df9a-029a-8220-c48f-ed79-0004-017d</t>
  </si>
  <si>
    <t>Zespół Szkół Ponadgimnazjalnych Nr 2</t>
  </si>
  <si>
    <t>49e1-2407-0e4d-5988-3f5c-daea-c107-3100</t>
  </si>
  <si>
    <t>Zespół Szkół Ponadgimnazjalnych Nr 1</t>
  </si>
  <si>
    <t>a126-cdbf-b6c6-d5cb-91f5-ac54-9944-6fc0</t>
  </si>
  <si>
    <t>5f19-8916-8c15-a2ee-8b41-ee2a-de9c-5b14</t>
  </si>
  <si>
    <t>Kwidzyńskie Centrum Kultury</t>
  </si>
  <si>
    <t>c8f8-c532-71bc-1f5b-8583-fff0-4ee3-5242</t>
  </si>
  <si>
    <t>Zespół Szkół Gimnazjalnych</t>
  </si>
  <si>
    <t>300e-044d-abe8-553c-89b6-5430-e815-8737</t>
  </si>
  <si>
    <t>2766-a5a0-7754-d05c-b27b-36be-84c0-9a52</t>
  </si>
  <si>
    <t>a712-e543-8a65-dfeb-e634-0990-2a67-ba2f</t>
  </si>
  <si>
    <t>Hala Widowiskowo - Sportowa</t>
  </si>
  <si>
    <t>81e7-017f-21ee-ad22-a2fd-4cf2-267b-220a</t>
  </si>
  <si>
    <t>Zespół Szkół Ogólnokształcących Nr 2</t>
  </si>
  <si>
    <t>80e1-c014-9f7d-aab4-4ea8-ec76-1585-6422</t>
  </si>
  <si>
    <t>Przedszkole Niepubliczne Nr 2</t>
  </si>
  <si>
    <t>4e72-37af-c20f-24c9-4734-ee4c-f538-fd11</t>
  </si>
  <si>
    <t>Szkoła Podstawowa Nr 6</t>
  </si>
  <si>
    <t>25fb-d76b-c33a-e3ad-ad39-029d-2485-a87f</t>
  </si>
  <si>
    <t>Gimnazjum Nr 2</t>
  </si>
  <si>
    <t>5131-adf7-513b-40b6-ed9e-74a0-df09-9231</t>
  </si>
  <si>
    <t>0da3-550a-0c4d-ff60-de05-17de-1b93-a289</t>
  </si>
  <si>
    <t>Szkoła Podstawowa Nr 2 sala gimnastyczna</t>
  </si>
  <si>
    <t>dc92-2f80-f475-27e1-da86-181b-e2aa-cce9</t>
  </si>
  <si>
    <t>Centrum Kształcenia Zawodowego i Ustawicznego (dawna nazwa Zespół Szkół Technicznych)</t>
  </si>
  <si>
    <t>7e35-a1f0-3f13-037a-1e9b-741e-6aaa-e1d0</t>
  </si>
  <si>
    <t>Zespół Szkół Ogólnokształcących Nr 1</t>
  </si>
  <si>
    <t>43b5-1434-235e-54ce-63ff-d39d-95f0-ebbd</t>
  </si>
  <si>
    <t>Przedszkole Niepubliczne "Promyk"</t>
  </si>
  <si>
    <t>9a31-df35-48ee-9baf-e05a-f377-918a-7239</t>
  </si>
  <si>
    <t>ad55-577f-cd49-7201-9df6-9e63-929d-2e87</t>
  </si>
  <si>
    <t>Budynek Zakładu Utylizacji Odpadów sp. z o.o.</t>
  </si>
  <si>
    <t>fbfb-af5e-de84-127d-f976-9b49-fe7a-9ff2</t>
  </si>
  <si>
    <t>Razem</t>
  </si>
  <si>
    <t>Jerzy Paweł ŚNIEG</t>
  </si>
  <si>
    <t>Kazimierz Józef JANIAK</t>
  </si>
  <si>
    <t>Leszek CZARNOBAJ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</si>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</sst>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7"/>
  <sheetViews>
    <sheetView tabSelected="1" workbookViewId="0"/>
  </sheetViews>
  <sheetFormatPr defaultRowHeight="15"/>
  <sheetData>
    <row r="1" spans="1:31">
      <c r="A1" t="s">
        <v>378</v>
      </c>
      <c r="B1" t="s">
        <v>377</v>
      </c>
      <c r="C1" t="s">
        <v>376</v>
      </c>
      <c r="D1" t="s">
        <v>375</v>
      </c>
      <c r="E1" t="s">
        <v>374</v>
      </c>
      <c r="F1" t="s">
        <v>373</v>
      </c>
      <c r="G1" t="s">
        <v>372</v>
      </c>
      <c r="H1" t="s">
        <v>371</v>
      </c>
      <c r="I1" t="s">
        <v>370</v>
      </c>
      <c r="J1" t="s">
        <v>369</v>
      </c>
      <c r="K1" t="s">
        <v>368</v>
      </c>
      <c r="L1" t="s">
        <v>367</v>
      </c>
      <c r="M1" t="s">
        <v>366</v>
      </c>
      <c r="N1" t="s">
        <v>365</v>
      </c>
      <c r="O1" t="s">
        <v>364</v>
      </c>
      <c r="P1" t="s">
        <v>363</v>
      </c>
      <c r="Q1" t="s">
        <v>362</v>
      </c>
      <c r="R1" t="s">
        <v>361</v>
      </c>
      <c r="S1" t="s">
        <v>360</v>
      </c>
      <c r="T1" t="s">
        <v>359</v>
      </c>
      <c r="U1" t="s">
        <v>358</v>
      </c>
      <c r="V1" t="s">
        <v>357</v>
      </c>
      <c r="W1" t="s">
        <v>356</v>
      </c>
      <c r="X1" t="s">
        <v>355</v>
      </c>
      <c r="Y1" t="s">
        <v>354</v>
      </c>
      <c r="Z1" t="s">
        <v>353</v>
      </c>
      <c r="AA1" t="s">
        <v>352</v>
      </c>
      <c r="AB1" t="s">
        <v>351</v>
      </c>
      <c r="AC1" t="s">
        <v>350</v>
      </c>
      <c r="AD1" t="s">
        <v>349</v>
      </c>
      <c r="AE1" t="s">
        <v>348</v>
      </c>
    </row>
    <row r="2" spans="1:31">
      <c r="A2" t="s">
        <v>347</v>
      </c>
      <c r="B2" t="s">
        <v>307</v>
      </c>
      <c r="C2" t="str">
        <f>"220701"</f>
        <v>220701</v>
      </c>
      <c r="D2" t="s">
        <v>346</v>
      </c>
      <c r="E2">
        <v>1</v>
      </c>
      <c r="F2">
        <v>1607</v>
      </c>
      <c r="G2">
        <v>1217</v>
      </c>
      <c r="H2">
        <v>266</v>
      </c>
      <c r="I2">
        <v>951</v>
      </c>
      <c r="J2">
        <v>0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951</v>
      </c>
      <c r="T2">
        <v>0</v>
      </c>
      <c r="U2">
        <v>1</v>
      </c>
      <c r="V2">
        <v>950</v>
      </c>
      <c r="W2">
        <v>17</v>
      </c>
      <c r="X2">
        <v>4</v>
      </c>
      <c r="Y2">
        <v>7</v>
      </c>
      <c r="Z2">
        <v>0</v>
      </c>
      <c r="AA2">
        <v>933</v>
      </c>
      <c r="AB2">
        <v>303</v>
      </c>
      <c r="AC2">
        <v>207</v>
      </c>
      <c r="AD2">
        <v>423</v>
      </c>
      <c r="AE2">
        <v>933</v>
      </c>
    </row>
    <row r="3" spans="1:31">
      <c r="A3" t="s">
        <v>345</v>
      </c>
      <c r="B3" t="s">
        <v>307</v>
      </c>
      <c r="C3" t="str">
        <f>"220701"</f>
        <v>220701</v>
      </c>
      <c r="D3" t="s">
        <v>343</v>
      </c>
      <c r="E3">
        <v>2</v>
      </c>
      <c r="F3">
        <v>1300</v>
      </c>
      <c r="G3">
        <v>987</v>
      </c>
      <c r="H3">
        <v>345</v>
      </c>
      <c r="I3">
        <v>642</v>
      </c>
      <c r="J3">
        <v>1</v>
      </c>
      <c r="K3">
        <v>4</v>
      </c>
      <c r="L3">
        <v>2</v>
      </c>
      <c r="M3">
        <v>2</v>
      </c>
      <c r="N3">
        <v>0</v>
      </c>
      <c r="O3">
        <v>0</v>
      </c>
      <c r="P3">
        <v>0</v>
      </c>
      <c r="Q3">
        <v>0</v>
      </c>
      <c r="R3">
        <v>2</v>
      </c>
      <c r="S3">
        <v>644</v>
      </c>
      <c r="T3">
        <v>2</v>
      </c>
      <c r="U3">
        <v>0</v>
      </c>
      <c r="V3">
        <v>644</v>
      </c>
      <c r="W3">
        <v>21</v>
      </c>
      <c r="X3">
        <v>5</v>
      </c>
      <c r="Y3">
        <v>16</v>
      </c>
      <c r="Z3">
        <v>0</v>
      </c>
      <c r="AA3">
        <v>623</v>
      </c>
      <c r="AB3">
        <v>197</v>
      </c>
      <c r="AC3">
        <v>147</v>
      </c>
      <c r="AD3">
        <v>279</v>
      </c>
      <c r="AE3">
        <v>623</v>
      </c>
    </row>
    <row r="4" spans="1:31">
      <c r="A4" t="s">
        <v>344</v>
      </c>
      <c r="B4" t="s">
        <v>307</v>
      </c>
      <c r="C4" t="str">
        <f>"220701"</f>
        <v>220701</v>
      </c>
      <c r="D4" t="s">
        <v>343</v>
      </c>
      <c r="E4">
        <v>3</v>
      </c>
      <c r="F4">
        <v>1782</v>
      </c>
      <c r="G4">
        <v>1351</v>
      </c>
      <c r="H4">
        <v>434</v>
      </c>
      <c r="I4">
        <v>917</v>
      </c>
      <c r="J4">
        <v>0</v>
      </c>
      <c r="K4">
        <v>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916</v>
      </c>
      <c r="T4">
        <v>0</v>
      </c>
      <c r="U4">
        <v>0</v>
      </c>
      <c r="V4">
        <v>916</v>
      </c>
      <c r="W4">
        <v>23</v>
      </c>
      <c r="X4">
        <v>11</v>
      </c>
      <c r="Y4">
        <v>12</v>
      </c>
      <c r="Z4">
        <v>0</v>
      </c>
      <c r="AA4">
        <v>893</v>
      </c>
      <c r="AB4">
        <v>282</v>
      </c>
      <c r="AC4">
        <v>265</v>
      </c>
      <c r="AD4">
        <v>346</v>
      </c>
      <c r="AE4">
        <v>893</v>
      </c>
    </row>
    <row r="5" spans="1:31">
      <c r="A5" t="s">
        <v>342</v>
      </c>
      <c r="B5" t="s">
        <v>307</v>
      </c>
      <c r="C5" t="str">
        <f>"220701"</f>
        <v>220701</v>
      </c>
      <c r="D5" t="s">
        <v>341</v>
      </c>
      <c r="E5">
        <v>4</v>
      </c>
      <c r="F5">
        <v>1467</v>
      </c>
      <c r="G5">
        <v>1111</v>
      </c>
      <c r="H5">
        <v>342</v>
      </c>
      <c r="I5">
        <v>769</v>
      </c>
      <c r="J5">
        <v>1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769</v>
      </c>
      <c r="T5">
        <v>0</v>
      </c>
      <c r="U5">
        <v>0</v>
      </c>
      <c r="V5">
        <v>769</v>
      </c>
      <c r="W5">
        <v>20</v>
      </c>
      <c r="X5">
        <v>10</v>
      </c>
      <c r="Y5">
        <v>10</v>
      </c>
      <c r="Z5">
        <v>0</v>
      </c>
      <c r="AA5">
        <v>749</v>
      </c>
      <c r="AB5">
        <v>210</v>
      </c>
      <c r="AC5">
        <v>191</v>
      </c>
      <c r="AD5">
        <v>348</v>
      </c>
      <c r="AE5">
        <v>749</v>
      </c>
    </row>
    <row r="6" spans="1:31">
      <c r="A6" t="s">
        <v>340</v>
      </c>
      <c r="B6" t="s">
        <v>307</v>
      </c>
      <c r="C6" t="str">
        <f>"220701"</f>
        <v>220701</v>
      </c>
      <c r="D6" t="s">
        <v>339</v>
      </c>
      <c r="E6">
        <v>5</v>
      </c>
      <c r="F6">
        <v>1495</v>
      </c>
      <c r="G6">
        <v>1130</v>
      </c>
      <c r="H6">
        <v>354</v>
      </c>
      <c r="I6">
        <v>776</v>
      </c>
      <c r="J6">
        <v>2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776</v>
      </c>
      <c r="T6">
        <v>0</v>
      </c>
      <c r="U6">
        <v>0</v>
      </c>
      <c r="V6">
        <v>776</v>
      </c>
      <c r="W6">
        <v>25</v>
      </c>
      <c r="X6">
        <v>2</v>
      </c>
      <c r="Y6">
        <v>14</v>
      </c>
      <c r="Z6">
        <v>0</v>
      </c>
      <c r="AA6">
        <v>751</v>
      </c>
      <c r="AB6">
        <v>275</v>
      </c>
      <c r="AC6">
        <v>192</v>
      </c>
      <c r="AD6">
        <v>284</v>
      </c>
      <c r="AE6">
        <v>751</v>
      </c>
    </row>
    <row r="7" spans="1:31">
      <c r="A7" t="s">
        <v>338</v>
      </c>
      <c r="B7" t="s">
        <v>307</v>
      </c>
      <c r="C7" t="str">
        <f>"220701"</f>
        <v>220701</v>
      </c>
      <c r="D7" t="s">
        <v>337</v>
      </c>
      <c r="E7">
        <v>6</v>
      </c>
      <c r="F7">
        <v>1321</v>
      </c>
      <c r="G7">
        <v>1015</v>
      </c>
      <c r="H7">
        <v>312</v>
      </c>
      <c r="I7">
        <v>703</v>
      </c>
      <c r="J7">
        <v>0</v>
      </c>
      <c r="K7">
        <v>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703</v>
      </c>
      <c r="T7">
        <v>0</v>
      </c>
      <c r="U7">
        <v>0</v>
      </c>
      <c r="V7">
        <v>703</v>
      </c>
      <c r="W7">
        <v>16</v>
      </c>
      <c r="X7">
        <v>6</v>
      </c>
      <c r="Y7">
        <v>10</v>
      </c>
      <c r="Z7">
        <v>0</v>
      </c>
      <c r="AA7">
        <v>687</v>
      </c>
      <c r="AB7">
        <v>206</v>
      </c>
      <c r="AC7">
        <v>255</v>
      </c>
      <c r="AD7">
        <v>226</v>
      </c>
      <c r="AE7">
        <v>687</v>
      </c>
    </row>
    <row r="8" spans="1:31">
      <c r="A8" t="s">
        <v>336</v>
      </c>
      <c r="B8" t="s">
        <v>307</v>
      </c>
      <c r="C8" t="str">
        <f>"220701"</f>
        <v>220701</v>
      </c>
      <c r="D8" t="s">
        <v>334</v>
      </c>
      <c r="E8">
        <v>7</v>
      </c>
      <c r="F8">
        <v>1454</v>
      </c>
      <c r="G8">
        <v>1116</v>
      </c>
      <c r="H8">
        <v>345</v>
      </c>
      <c r="I8">
        <v>771</v>
      </c>
      <c r="J8">
        <v>2</v>
      </c>
      <c r="K8">
        <v>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771</v>
      </c>
      <c r="T8">
        <v>0</v>
      </c>
      <c r="U8">
        <v>0</v>
      </c>
      <c r="V8">
        <v>771</v>
      </c>
      <c r="W8">
        <v>24</v>
      </c>
      <c r="X8">
        <v>7</v>
      </c>
      <c r="Y8">
        <v>17</v>
      </c>
      <c r="Z8">
        <v>0</v>
      </c>
      <c r="AA8">
        <v>747</v>
      </c>
      <c r="AB8">
        <v>275</v>
      </c>
      <c r="AC8">
        <v>203</v>
      </c>
      <c r="AD8">
        <v>269</v>
      </c>
      <c r="AE8">
        <v>747</v>
      </c>
    </row>
    <row r="9" spans="1:31">
      <c r="A9" t="s">
        <v>335</v>
      </c>
      <c r="B9" t="s">
        <v>307</v>
      </c>
      <c r="C9" t="str">
        <f>"220701"</f>
        <v>220701</v>
      </c>
      <c r="D9" t="s">
        <v>334</v>
      </c>
      <c r="E9">
        <v>8</v>
      </c>
      <c r="F9">
        <v>1081</v>
      </c>
      <c r="G9">
        <v>825</v>
      </c>
      <c r="H9">
        <v>260</v>
      </c>
      <c r="I9">
        <v>565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565</v>
      </c>
      <c r="T9">
        <v>0</v>
      </c>
      <c r="U9">
        <v>0</v>
      </c>
      <c r="V9">
        <v>565</v>
      </c>
      <c r="W9">
        <v>16</v>
      </c>
      <c r="X9">
        <v>1</v>
      </c>
      <c r="Y9">
        <v>11</v>
      </c>
      <c r="Z9">
        <v>0</v>
      </c>
      <c r="AA9">
        <v>549</v>
      </c>
      <c r="AB9">
        <v>190</v>
      </c>
      <c r="AC9">
        <v>157</v>
      </c>
      <c r="AD9">
        <v>202</v>
      </c>
      <c r="AE9">
        <v>549</v>
      </c>
    </row>
    <row r="10" spans="1:31">
      <c r="A10" t="s">
        <v>333</v>
      </c>
      <c r="B10" t="s">
        <v>307</v>
      </c>
      <c r="C10" t="str">
        <f>"220701"</f>
        <v>220701</v>
      </c>
      <c r="D10" t="s">
        <v>332</v>
      </c>
      <c r="E10">
        <v>9</v>
      </c>
      <c r="F10">
        <v>1304</v>
      </c>
      <c r="G10">
        <v>978</v>
      </c>
      <c r="H10">
        <v>340</v>
      </c>
      <c r="I10">
        <v>638</v>
      </c>
      <c r="J10">
        <v>0</v>
      </c>
      <c r="K10">
        <v>2</v>
      </c>
      <c r="L10">
        <v>2</v>
      </c>
      <c r="M10">
        <v>1</v>
      </c>
      <c r="N10">
        <v>0</v>
      </c>
      <c r="O10">
        <v>0</v>
      </c>
      <c r="P10">
        <v>0</v>
      </c>
      <c r="Q10">
        <v>0</v>
      </c>
      <c r="R10">
        <v>1</v>
      </c>
      <c r="S10">
        <v>638</v>
      </c>
      <c r="T10">
        <v>1</v>
      </c>
      <c r="U10">
        <v>0</v>
      </c>
      <c r="V10">
        <v>638</v>
      </c>
      <c r="W10">
        <v>17</v>
      </c>
      <c r="X10">
        <v>2</v>
      </c>
      <c r="Y10">
        <v>15</v>
      </c>
      <c r="Z10">
        <v>0</v>
      </c>
      <c r="AA10">
        <v>621</v>
      </c>
      <c r="AB10">
        <v>238</v>
      </c>
      <c r="AC10">
        <v>190</v>
      </c>
      <c r="AD10">
        <v>193</v>
      </c>
      <c r="AE10">
        <v>621</v>
      </c>
    </row>
    <row r="11" spans="1:31">
      <c r="A11" t="s">
        <v>331</v>
      </c>
      <c r="B11" t="s">
        <v>307</v>
      </c>
      <c r="C11" t="str">
        <f>"220701"</f>
        <v>220701</v>
      </c>
      <c r="D11" t="s">
        <v>330</v>
      </c>
      <c r="E11">
        <v>10</v>
      </c>
      <c r="F11">
        <v>1490</v>
      </c>
      <c r="G11">
        <v>1141</v>
      </c>
      <c r="H11">
        <v>372</v>
      </c>
      <c r="I11">
        <v>769</v>
      </c>
      <c r="J11">
        <v>0</v>
      </c>
      <c r="K11">
        <v>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769</v>
      </c>
      <c r="T11">
        <v>0</v>
      </c>
      <c r="U11">
        <v>0</v>
      </c>
      <c r="V11">
        <v>769</v>
      </c>
      <c r="W11">
        <v>20</v>
      </c>
      <c r="X11">
        <v>2</v>
      </c>
      <c r="Y11">
        <v>18</v>
      </c>
      <c r="Z11">
        <v>0</v>
      </c>
      <c r="AA11">
        <v>749</v>
      </c>
      <c r="AB11">
        <v>281</v>
      </c>
      <c r="AC11">
        <v>199</v>
      </c>
      <c r="AD11">
        <v>269</v>
      </c>
      <c r="AE11">
        <v>749</v>
      </c>
    </row>
    <row r="12" spans="1:31">
      <c r="A12" t="s">
        <v>329</v>
      </c>
      <c r="B12" t="s">
        <v>307</v>
      </c>
      <c r="C12" t="str">
        <f>"220701"</f>
        <v>220701</v>
      </c>
      <c r="D12" t="s">
        <v>328</v>
      </c>
      <c r="E12">
        <v>11</v>
      </c>
      <c r="F12">
        <v>1486</v>
      </c>
      <c r="G12">
        <v>1114</v>
      </c>
      <c r="H12">
        <v>395</v>
      </c>
      <c r="I12">
        <v>719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719</v>
      </c>
      <c r="T12">
        <v>0</v>
      </c>
      <c r="U12">
        <v>0</v>
      </c>
      <c r="V12">
        <v>719</v>
      </c>
      <c r="W12">
        <v>17</v>
      </c>
      <c r="X12">
        <v>7</v>
      </c>
      <c r="Y12">
        <v>9</v>
      </c>
      <c r="Z12">
        <v>0</v>
      </c>
      <c r="AA12">
        <v>702</v>
      </c>
      <c r="AB12">
        <v>263</v>
      </c>
      <c r="AC12">
        <v>203</v>
      </c>
      <c r="AD12">
        <v>236</v>
      </c>
      <c r="AE12">
        <v>702</v>
      </c>
    </row>
    <row r="13" spans="1:31">
      <c r="A13" t="s">
        <v>327</v>
      </c>
      <c r="B13" t="s">
        <v>307</v>
      </c>
      <c r="C13" t="str">
        <f>"220701"</f>
        <v>220701</v>
      </c>
      <c r="D13" t="s">
        <v>326</v>
      </c>
      <c r="E13">
        <v>12</v>
      </c>
      <c r="F13">
        <v>1270</v>
      </c>
      <c r="G13">
        <v>963</v>
      </c>
      <c r="H13">
        <v>316</v>
      </c>
      <c r="I13">
        <v>647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647</v>
      </c>
      <c r="T13">
        <v>0</v>
      </c>
      <c r="U13">
        <v>0</v>
      </c>
      <c r="V13">
        <v>647</v>
      </c>
      <c r="W13">
        <v>15</v>
      </c>
      <c r="X13">
        <v>7</v>
      </c>
      <c r="Y13">
        <v>8</v>
      </c>
      <c r="Z13">
        <v>0</v>
      </c>
      <c r="AA13">
        <v>632</v>
      </c>
      <c r="AB13">
        <v>214</v>
      </c>
      <c r="AC13">
        <v>204</v>
      </c>
      <c r="AD13">
        <v>214</v>
      </c>
      <c r="AE13">
        <v>632</v>
      </c>
    </row>
    <row r="14" spans="1:31">
      <c r="A14" t="s">
        <v>325</v>
      </c>
      <c r="B14" t="s">
        <v>307</v>
      </c>
      <c r="C14" t="str">
        <f>"220701"</f>
        <v>220701</v>
      </c>
      <c r="D14" t="s">
        <v>211</v>
      </c>
      <c r="E14">
        <v>13</v>
      </c>
      <c r="F14">
        <v>1382</v>
      </c>
      <c r="G14">
        <v>1035</v>
      </c>
      <c r="H14">
        <v>345</v>
      </c>
      <c r="I14">
        <v>690</v>
      </c>
      <c r="J14">
        <v>0</v>
      </c>
      <c r="K14">
        <v>0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690</v>
      </c>
      <c r="T14">
        <v>1</v>
      </c>
      <c r="U14">
        <v>0</v>
      </c>
      <c r="V14">
        <v>690</v>
      </c>
      <c r="W14">
        <v>18</v>
      </c>
      <c r="X14">
        <v>4</v>
      </c>
      <c r="Y14">
        <v>11</v>
      </c>
      <c r="Z14">
        <v>0</v>
      </c>
      <c r="AA14">
        <v>672</v>
      </c>
      <c r="AB14">
        <v>299</v>
      </c>
      <c r="AC14">
        <v>173</v>
      </c>
      <c r="AD14">
        <v>200</v>
      </c>
      <c r="AE14">
        <v>672</v>
      </c>
    </row>
    <row r="15" spans="1:31">
      <c r="A15" t="s">
        <v>324</v>
      </c>
      <c r="B15" t="s">
        <v>307</v>
      </c>
      <c r="C15" t="str">
        <f>"220701"</f>
        <v>220701</v>
      </c>
      <c r="D15" t="s">
        <v>211</v>
      </c>
      <c r="E15">
        <v>14</v>
      </c>
      <c r="F15">
        <v>1422</v>
      </c>
      <c r="G15">
        <v>1086</v>
      </c>
      <c r="H15">
        <v>296</v>
      </c>
      <c r="I15">
        <v>790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790</v>
      </c>
      <c r="T15">
        <v>0</v>
      </c>
      <c r="U15">
        <v>0</v>
      </c>
      <c r="V15">
        <v>790</v>
      </c>
      <c r="W15">
        <v>26</v>
      </c>
      <c r="X15">
        <v>5</v>
      </c>
      <c r="Y15">
        <v>15</v>
      </c>
      <c r="Z15">
        <v>0</v>
      </c>
      <c r="AA15">
        <v>764</v>
      </c>
      <c r="AB15">
        <v>236</v>
      </c>
      <c r="AC15">
        <v>199</v>
      </c>
      <c r="AD15">
        <v>329</v>
      </c>
      <c r="AE15">
        <v>764</v>
      </c>
    </row>
    <row r="16" spans="1:31">
      <c r="A16" t="s">
        <v>323</v>
      </c>
      <c r="B16" t="s">
        <v>307</v>
      </c>
      <c r="C16" t="str">
        <f>"220701"</f>
        <v>220701</v>
      </c>
      <c r="D16" t="s">
        <v>322</v>
      </c>
      <c r="E16">
        <v>15</v>
      </c>
      <c r="F16">
        <v>1395</v>
      </c>
      <c r="G16">
        <v>1062</v>
      </c>
      <c r="H16">
        <v>372</v>
      </c>
      <c r="I16">
        <v>690</v>
      </c>
      <c r="J16">
        <v>2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690</v>
      </c>
      <c r="T16">
        <v>0</v>
      </c>
      <c r="U16">
        <v>0</v>
      </c>
      <c r="V16">
        <v>690</v>
      </c>
      <c r="W16">
        <v>11</v>
      </c>
      <c r="X16">
        <v>3</v>
      </c>
      <c r="Y16">
        <v>8</v>
      </c>
      <c r="Z16">
        <v>0</v>
      </c>
      <c r="AA16">
        <v>679</v>
      </c>
      <c r="AB16">
        <v>244</v>
      </c>
      <c r="AC16">
        <v>199</v>
      </c>
      <c r="AD16">
        <v>236</v>
      </c>
      <c r="AE16">
        <v>679</v>
      </c>
    </row>
    <row r="17" spans="1:31">
      <c r="A17" t="s">
        <v>321</v>
      </c>
      <c r="B17" t="s">
        <v>307</v>
      </c>
      <c r="C17" t="str">
        <f>"220701"</f>
        <v>220701</v>
      </c>
      <c r="D17" t="s">
        <v>320</v>
      </c>
      <c r="E17">
        <v>16</v>
      </c>
      <c r="F17">
        <v>1349</v>
      </c>
      <c r="G17">
        <v>1007</v>
      </c>
      <c r="H17">
        <v>514</v>
      </c>
      <c r="I17">
        <v>493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493</v>
      </c>
      <c r="T17">
        <v>0</v>
      </c>
      <c r="U17">
        <v>0</v>
      </c>
      <c r="V17">
        <v>493</v>
      </c>
      <c r="W17">
        <v>16</v>
      </c>
      <c r="X17">
        <v>5</v>
      </c>
      <c r="Y17">
        <v>7</v>
      </c>
      <c r="Z17">
        <v>0</v>
      </c>
      <c r="AA17">
        <v>477</v>
      </c>
      <c r="AB17">
        <v>141</v>
      </c>
      <c r="AC17">
        <v>181</v>
      </c>
      <c r="AD17">
        <v>155</v>
      </c>
      <c r="AE17">
        <v>477</v>
      </c>
    </row>
    <row r="18" spans="1:31">
      <c r="A18" t="s">
        <v>319</v>
      </c>
      <c r="B18" t="s">
        <v>307</v>
      </c>
      <c r="C18" t="str">
        <f>"220701"</f>
        <v>220701</v>
      </c>
      <c r="D18" t="s">
        <v>215</v>
      </c>
      <c r="E18">
        <v>17</v>
      </c>
      <c r="F18">
        <v>1161</v>
      </c>
      <c r="G18">
        <v>873</v>
      </c>
      <c r="H18">
        <v>406</v>
      </c>
      <c r="I18">
        <v>467</v>
      </c>
      <c r="J18">
        <v>0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467</v>
      </c>
      <c r="T18">
        <v>0</v>
      </c>
      <c r="U18">
        <v>0</v>
      </c>
      <c r="V18">
        <v>467</v>
      </c>
      <c r="W18">
        <v>13</v>
      </c>
      <c r="X18">
        <v>7</v>
      </c>
      <c r="Y18">
        <v>6</v>
      </c>
      <c r="Z18">
        <v>0</v>
      </c>
      <c r="AA18">
        <v>454</v>
      </c>
      <c r="AB18">
        <v>187</v>
      </c>
      <c r="AC18">
        <v>122</v>
      </c>
      <c r="AD18">
        <v>145</v>
      </c>
      <c r="AE18">
        <v>454</v>
      </c>
    </row>
    <row r="19" spans="1:31">
      <c r="A19" t="s">
        <v>318</v>
      </c>
      <c r="B19" t="s">
        <v>307</v>
      </c>
      <c r="C19" t="str">
        <f>"220701"</f>
        <v>220701</v>
      </c>
      <c r="D19" t="s">
        <v>317</v>
      </c>
      <c r="E19">
        <v>18</v>
      </c>
      <c r="F19">
        <v>1454</v>
      </c>
      <c r="G19">
        <v>1080</v>
      </c>
      <c r="H19">
        <v>520</v>
      </c>
      <c r="I19">
        <v>560</v>
      </c>
      <c r="J19">
        <v>1</v>
      </c>
      <c r="K19">
        <v>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560</v>
      </c>
      <c r="T19">
        <v>0</v>
      </c>
      <c r="U19">
        <v>0</v>
      </c>
      <c r="V19">
        <v>560</v>
      </c>
      <c r="W19">
        <v>14</v>
      </c>
      <c r="X19">
        <v>6</v>
      </c>
      <c r="Y19">
        <v>8</v>
      </c>
      <c r="Z19">
        <v>0</v>
      </c>
      <c r="AA19">
        <v>546</v>
      </c>
      <c r="AB19">
        <v>189</v>
      </c>
      <c r="AC19">
        <v>155</v>
      </c>
      <c r="AD19">
        <v>202</v>
      </c>
      <c r="AE19">
        <v>546</v>
      </c>
    </row>
    <row r="20" spans="1:31">
      <c r="A20" t="s">
        <v>316</v>
      </c>
      <c r="B20" t="s">
        <v>307</v>
      </c>
      <c r="C20" t="str">
        <f>"220701"</f>
        <v>220701</v>
      </c>
      <c r="D20" t="s">
        <v>315</v>
      </c>
      <c r="E20">
        <v>19</v>
      </c>
      <c r="F20">
        <v>1326</v>
      </c>
      <c r="G20">
        <v>987</v>
      </c>
      <c r="H20">
        <v>482</v>
      </c>
      <c r="I20">
        <v>505</v>
      </c>
      <c r="J20">
        <v>0</v>
      </c>
      <c r="K20">
        <v>14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505</v>
      </c>
      <c r="T20">
        <v>0</v>
      </c>
      <c r="U20">
        <v>0</v>
      </c>
      <c r="V20">
        <v>505</v>
      </c>
      <c r="W20">
        <v>15</v>
      </c>
      <c r="X20">
        <v>1</v>
      </c>
      <c r="Y20">
        <v>14</v>
      </c>
      <c r="Z20">
        <v>0</v>
      </c>
      <c r="AA20">
        <v>490</v>
      </c>
      <c r="AB20">
        <v>155</v>
      </c>
      <c r="AC20">
        <v>124</v>
      </c>
      <c r="AD20">
        <v>211</v>
      </c>
      <c r="AE20">
        <v>490</v>
      </c>
    </row>
    <row r="21" spans="1:31">
      <c r="A21" t="s">
        <v>314</v>
      </c>
      <c r="B21" t="s">
        <v>307</v>
      </c>
      <c r="C21" t="str">
        <f>"220701"</f>
        <v>220701</v>
      </c>
      <c r="D21" t="s">
        <v>313</v>
      </c>
      <c r="E21">
        <v>20</v>
      </c>
      <c r="F21">
        <v>1382</v>
      </c>
      <c r="G21">
        <v>1045</v>
      </c>
      <c r="H21">
        <v>341</v>
      </c>
      <c r="I21">
        <v>704</v>
      </c>
      <c r="J21">
        <v>1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704</v>
      </c>
      <c r="T21">
        <v>0</v>
      </c>
      <c r="U21">
        <v>0</v>
      </c>
      <c r="V21">
        <v>704</v>
      </c>
      <c r="W21">
        <v>11</v>
      </c>
      <c r="X21">
        <v>3</v>
      </c>
      <c r="Y21">
        <v>8</v>
      </c>
      <c r="Z21">
        <v>0</v>
      </c>
      <c r="AA21">
        <v>693</v>
      </c>
      <c r="AB21">
        <v>232</v>
      </c>
      <c r="AC21">
        <v>215</v>
      </c>
      <c r="AD21">
        <v>246</v>
      </c>
      <c r="AE21">
        <v>693</v>
      </c>
    </row>
    <row r="22" spans="1:31">
      <c r="A22" t="s">
        <v>312</v>
      </c>
      <c r="B22" t="s">
        <v>307</v>
      </c>
      <c r="C22" t="str">
        <f>"220701"</f>
        <v>220701</v>
      </c>
      <c r="D22" t="s">
        <v>188</v>
      </c>
      <c r="E22">
        <v>21</v>
      </c>
      <c r="F22">
        <v>1083</v>
      </c>
      <c r="G22">
        <v>816</v>
      </c>
      <c r="H22">
        <v>352</v>
      </c>
      <c r="I22">
        <v>464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464</v>
      </c>
      <c r="T22">
        <v>0</v>
      </c>
      <c r="U22">
        <v>0</v>
      </c>
      <c r="V22">
        <v>464</v>
      </c>
      <c r="W22">
        <v>19</v>
      </c>
      <c r="X22">
        <v>3</v>
      </c>
      <c r="Y22">
        <v>5</v>
      </c>
      <c r="Z22">
        <v>0</v>
      </c>
      <c r="AA22">
        <v>445</v>
      </c>
      <c r="AB22">
        <v>158</v>
      </c>
      <c r="AC22">
        <v>96</v>
      </c>
      <c r="AD22">
        <v>191</v>
      </c>
      <c r="AE22">
        <v>445</v>
      </c>
    </row>
    <row r="23" spans="1:31">
      <c r="A23" t="s">
        <v>311</v>
      </c>
      <c r="B23" t="s">
        <v>307</v>
      </c>
      <c r="C23" t="str">
        <f>"220701"</f>
        <v>220701</v>
      </c>
      <c r="D23" t="s">
        <v>310</v>
      </c>
      <c r="E23">
        <v>22</v>
      </c>
      <c r="F23">
        <v>63</v>
      </c>
      <c r="G23">
        <v>129</v>
      </c>
      <c r="H23">
        <v>120</v>
      </c>
      <c r="I23">
        <v>9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9</v>
      </c>
      <c r="T23">
        <v>0</v>
      </c>
      <c r="U23">
        <v>0</v>
      </c>
      <c r="V23">
        <v>9</v>
      </c>
      <c r="W23">
        <v>0</v>
      </c>
      <c r="X23">
        <v>0</v>
      </c>
      <c r="Y23">
        <v>0</v>
      </c>
      <c r="Z23">
        <v>0</v>
      </c>
      <c r="AA23">
        <v>9</v>
      </c>
      <c r="AB23">
        <v>1</v>
      </c>
      <c r="AC23">
        <v>3</v>
      </c>
      <c r="AD23">
        <v>5</v>
      </c>
      <c r="AE23">
        <v>9</v>
      </c>
    </row>
    <row r="24" spans="1:31">
      <c r="A24" t="s">
        <v>309</v>
      </c>
      <c r="B24" t="s">
        <v>307</v>
      </c>
      <c r="C24" t="str">
        <f>"220701"</f>
        <v>220701</v>
      </c>
      <c r="D24" t="s">
        <v>188</v>
      </c>
      <c r="E24">
        <v>23</v>
      </c>
      <c r="F24">
        <v>84</v>
      </c>
      <c r="G24">
        <v>75</v>
      </c>
      <c r="H24">
        <v>38</v>
      </c>
      <c r="I24">
        <v>37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37</v>
      </c>
      <c r="T24">
        <v>0</v>
      </c>
      <c r="U24">
        <v>0</v>
      </c>
      <c r="V24">
        <v>37</v>
      </c>
      <c r="W24">
        <v>3</v>
      </c>
      <c r="X24">
        <v>0</v>
      </c>
      <c r="Y24">
        <v>3</v>
      </c>
      <c r="Z24">
        <v>0</v>
      </c>
      <c r="AA24">
        <v>34</v>
      </c>
      <c r="AB24">
        <v>18</v>
      </c>
      <c r="AC24">
        <v>5</v>
      </c>
      <c r="AD24">
        <v>11</v>
      </c>
      <c r="AE24">
        <v>34</v>
      </c>
    </row>
    <row r="25" spans="1:31">
      <c r="A25" t="s">
        <v>308</v>
      </c>
      <c r="B25" t="s">
        <v>307</v>
      </c>
      <c r="C25" t="str">
        <f>"220701"</f>
        <v>220701</v>
      </c>
      <c r="D25" t="s">
        <v>186</v>
      </c>
      <c r="E25">
        <v>24</v>
      </c>
      <c r="F25">
        <v>622</v>
      </c>
      <c r="G25">
        <v>662</v>
      </c>
      <c r="H25">
        <v>484</v>
      </c>
      <c r="I25">
        <v>178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178</v>
      </c>
      <c r="T25">
        <v>0</v>
      </c>
      <c r="U25">
        <v>0</v>
      </c>
      <c r="V25">
        <v>178</v>
      </c>
      <c r="W25">
        <v>12</v>
      </c>
      <c r="X25">
        <v>0</v>
      </c>
      <c r="Y25">
        <v>12</v>
      </c>
      <c r="Z25">
        <v>0</v>
      </c>
      <c r="AA25">
        <v>166</v>
      </c>
      <c r="AB25">
        <v>121</v>
      </c>
      <c r="AC25">
        <v>24</v>
      </c>
      <c r="AD25">
        <v>21</v>
      </c>
      <c r="AE25">
        <v>166</v>
      </c>
    </row>
    <row r="26" spans="1:31">
      <c r="A26" t="s">
        <v>306</v>
      </c>
      <c r="B26" t="s">
        <v>298</v>
      </c>
      <c r="C26" t="str">
        <f>"220702"</f>
        <v>220702</v>
      </c>
      <c r="D26" t="s">
        <v>305</v>
      </c>
      <c r="E26">
        <v>1</v>
      </c>
      <c r="F26">
        <v>1783</v>
      </c>
      <c r="G26">
        <v>1350</v>
      </c>
      <c r="H26">
        <v>707</v>
      </c>
      <c r="I26">
        <v>643</v>
      </c>
      <c r="J26">
        <v>1</v>
      </c>
      <c r="K26">
        <v>4</v>
      </c>
      <c r="L26">
        <v>1</v>
      </c>
      <c r="M26">
        <v>1</v>
      </c>
      <c r="N26">
        <v>0</v>
      </c>
      <c r="O26">
        <v>0</v>
      </c>
      <c r="P26">
        <v>0</v>
      </c>
      <c r="Q26">
        <v>0</v>
      </c>
      <c r="R26">
        <v>1</v>
      </c>
      <c r="S26">
        <v>644</v>
      </c>
      <c r="T26">
        <v>1</v>
      </c>
      <c r="U26">
        <v>0</v>
      </c>
      <c r="V26">
        <v>644</v>
      </c>
      <c r="W26">
        <v>27</v>
      </c>
      <c r="X26">
        <v>4</v>
      </c>
      <c r="Y26">
        <v>23</v>
      </c>
      <c r="Z26">
        <v>0</v>
      </c>
      <c r="AA26">
        <v>617</v>
      </c>
      <c r="AB26">
        <v>205</v>
      </c>
      <c r="AC26">
        <v>230</v>
      </c>
      <c r="AD26">
        <v>182</v>
      </c>
      <c r="AE26">
        <v>617</v>
      </c>
    </row>
    <row r="27" spans="1:31">
      <c r="A27" t="s">
        <v>304</v>
      </c>
      <c r="B27" t="s">
        <v>298</v>
      </c>
      <c r="C27" t="str">
        <f>"220702"</f>
        <v>220702</v>
      </c>
      <c r="D27" t="s">
        <v>47</v>
      </c>
      <c r="E27">
        <v>2</v>
      </c>
      <c r="F27">
        <v>1197</v>
      </c>
      <c r="G27">
        <v>900</v>
      </c>
      <c r="H27">
        <v>562</v>
      </c>
      <c r="I27">
        <v>338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338</v>
      </c>
      <c r="T27">
        <v>0</v>
      </c>
      <c r="U27">
        <v>0</v>
      </c>
      <c r="V27">
        <v>338</v>
      </c>
      <c r="W27">
        <v>11</v>
      </c>
      <c r="X27">
        <v>1</v>
      </c>
      <c r="Y27">
        <v>10</v>
      </c>
      <c r="Z27">
        <v>0</v>
      </c>
      <c r="AA27">
        <v>327</v>
      </c>
      <c r="AB27">
        <v>95</v>
      </c>
      <c r="AC27">
        <v>129</v>
      </c>
      <c r="AD27">
        <v>103</v>
      </c>
      <c r="AE27">
        <v>327</v>
      </c>
    </row>
    <row r="28" spans="1:31">
      <c r="A28" t="s">
        <v>303</v>
      </c>
      <c r="B28" t="s">
        <v>298</v>
      </c>
      <c r="C28" t="str">
        <f>"220702"</f>
        <v>220702</v>
      </c>
      <c r="D28" t="s">
        <v>285</v>
      </c>
      <c r="E28">
        <v>3</v>
      </c>
      <c r="F28">
        <v>795</v>
      </c>
      <c r="G28">
        <v>606</v>
      </c>
      <c r="H28">
        <v>330</v>
      </c>
      <c r="I28">
        <v>276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276</v>
      </c>
      <c r="T28">
        <v>0</v>
      </c>
      <c r="U28">
        <v>0</v>
      </c>
      <c r="V28">
        <v>276</v>
      </c>
      <c r="W28">
        <v>6</v>
      </c>
      <c r="X28">
        <v>1</v>
      </c>
      <c r="Y28">
        <v>5</v>
      </c>
      <c r="Z28">
        <v>0</v>
      </c>
      <c r="AA28">
        <v>270</v>
      </c>
      <c r="AB28">
        <v>89</v>
      </c>
      <c r="AC28">
        <v>87</v>
      </c>
      <c r="AD28">
        <v>94</v>
      </c>
      <c r="AE28">
        <v>270</v>
      </c>
    </row>
    <row r="29" spans="1:31">
      <c r="A29" t="s">
        <v>302</v>
      </c>
      <c r="B29" t="s">
        <v>298</v>
      </c>
      <c r="C29" t="str">
        <f>"220702"</f>
        <v>220702</v>
      </c>
      <c r="D29" t="s">
        <v>47</v>
      </c>
      <c r="E29">
        <v>4</v>
      </c>
      <c r="F29">
        <v>690</v>
      </c>
      <c r="G29">
        <v>526</v>
      </c>
      <c r="H29">
        <v>362</v>
      </c>
      <c r="I29">
        <v>164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164</v>
      </c>
      <c r="T29">
        <v>0</v>
      </c>
      <c r="U29">
        <v>0</v>
      </c>
      <c r="V29">
        <v>164</v>
      </c>
      <c r="W29">
        <v>3</v>
      </c>
      <c r="X29">
        <v>1</v>
      </c>
      <c r="Y29">
        <v>2</v>
      </c>
      <c r="Z29">
        <v>0</v>
      </c>
      <c r="AA29">
        <v>161</v>
      </c>
      <c r="AB29">
        <v>44</v>
      </c>
      <c r="AC29">
        <v>48</v>
      </c>
      <c r="AD29">
        <v>69</v>
      </c>
      <c r="AE29">
        <v>161</v>
      </c>
    </row>
    <row r="30" spans="1:31">
      <c r="A30" t="s">
        <v>301</v>
      </c>
      <c r="B30" t="s">
        <v>298</v>
      </c>
      <c r="C30" t="str">
        <f>"220702"</f>
        <v>220702</v>
      </c>
      <c r="D30" t="s">
        <v>47</v>
      </c>
      <c r="E30">
        <v>5</v>
      </c>
      <c r="F30">
        <v>839</v>
      </c>
      <c r="G30">
        <v>634</v>
      </c>
      <c r="H30">
        <v>372</v>
      </c>
      <c r="I30">
        <v>262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262</v>
      </c>
      <c r="T30">
        <v>0</v>
      </c>
      <c r="U30">
        <v>0</v>
      </c>
      <c r="V30">
        <v>262</v>
      </c>
      <c r="W30">
        <v>7</v>
      </c>
      <c r="X30">
        <v>0</v>
      </c>
      <c r="Y30">
        <v>7</v>
      </c>
      <c r="Z30">
        <v>0</v>
      </c>
      <c r="AA30">
        <v>255</v>
      </c>
      <c r="AB30">
        <v>96</v>
      </c>
      <c r="AC30">
        <v>44</v>
      </c>
      <c r="AD30">
        <v>115</v>
      </c>
      <c r="AE30">
        <v>255</v>
      </c>
    </row>
    <row r="31" spans="1:31">
      <c r="A31" t="s">
        <v>300</v>
      </c>
      <c r="B31" t="s">
        <v>298</v>
      </c>
      <c r="C31" t="str">
        <f>"220702"</f>
        <v>220702</v>
      </c>
      <c r="D31" t="s">
        <v>47</v>
      </c>
      <c r="E31">
        <v>6</v>
      </c>
      <c r="F31">
        <v>717</v>
      </c>
      <c r="G31">
        <v>541</v>
      </c>
      <c r="H31">
        <v>361</v>
      </c>
      <c r="I31">
        <v>180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180</v>
      </c>
      <c r="T31">
        <v>0</v>
      </c>
      <c r="U31">
        <v>0</v>
      </c>
      <c r="V31">
        <v>180</v>
      </c>
      <c r="W31">
        <v>6</v>
      </c>
      <c r="X31">
        <v>2</v>
      </c>
      <c r="Y31">
        <v>2</v>
      </c>
      <c r="Z31">
        <v>0</v>
      </c>
      <c r="AA31">
        <v>174</v>
      </c>
      <c r="AB31">
        <v>61</v>
      </c>
      <c r="AC31">
        <v>45</v>
      </c>
      <c r="AD31">
        <v>68</v>
      </c>
      <c r="AE31">
        <v>174</v>
      </c>
    </row>
    <row r="32" spans="1:31">
      <c r="A32" t="s">
        <v>299</v>
      </c>
      <c r="B32" t="s">
        <v>298</v>
      </c>
      <c r="C32" t="str">
        <f>"220702"</f>
        <v>220702</v>
      </c>
      <c r="D32" t="s">
        <v>297</v>
      </c>
      <c r="E32">
        <v>7</v>
      </c>
      <c r="F32">
        <v>464</v>
      </c>
      <c r="G32">
        <v>355</v>
      </c>
      <c r="H32">
        <v>235</v>
      </c>
      <c r="I32">
        <v>120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120</v>
      </c>
      <c r="T32">
        <v>0</v>
      </c>
      <c r="U32">
        <v>0</v>
      </c>
      <c r="V32">
        <v>120</v>
      </c>
      <c r="W32">
        <v>3</v>
      </c>
      <c r="X32">
        <v>0</v>
      </c>
      <c r="Y32">
        <v>3</v>
      </c>
      <c r="Z32">
        <v>0</v>
      </c>
      <c r="AA32">
        <v>117</v>
      </c>
      <c r="AB32">
        <v>50</v>
      </c>
      <c r="AC32">
        <v>30</v>
      </c>
      <c r="AD32">
        <v>37</v>
      </c>
      <c r="AE32">
        <v>117</v>
      </c>
    </row>
    <row r="33" spans="1:31">
      <c r="A33" t="s">
        <v>296</v>
      </c>
      <c r="B33" t="s">
        <v>281</v>
      </c>
      <c r="C33" t="str">
        <f>"220703"</f>
        <v>220703</v>
      </c>
      <c r="D33" t="s">
        <v>47</v>
      </c>
      <c r="E33">
        <v>1</v>
      </c>
      <c r="F33">
        <v>692</v>
      </c>
      <c r="G33">
        <v>523</v>
      </c>
      <c r="H33">
        <v>300</v>
      </c>
      <c r="I33">
        <v>223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223</v>
      </c>
      <c r="T33">
        <v>0</v>
      </c>
      <c r="U33">
        <v>0</v>
      </c>
      <c r="V33">
        <v>223</v>
      </c>
      <c r="W33">
        <v>5</v>
      </c>
      <c r="X33">
        <v>0</v>
      </c>
      <c r="Y33">
        <v>5</v>
      </c>
      <c r="Z33">
        <v>0</v>
      </c>
      <c r="AA33">
        <v>218</v>
      </c>
      <c r="AB33">
        <v>73</v>
      </c>
      <c r="AC33">
        <v>69</v>
      </c>
      <c r="AD33">
        <v>76</v>
      </c>
      <c r="AE33">
        <v>218</v>
      </c>
    </row>
    <row r="34" spans="1:31">
      <c r="A34" t="s">
        <v>295</v>
      </c>
      <c r="B34" t="s">
        <v>281</v>
      </c>
      <c r="C34" t="str">
        <f>"220703"</f>
        <v>220703</v>
      </c>
      <c r="D34" t="s">
        <v>294</v>
      </c>
      <c r="E34">
        <v>2</v>
      </c>
      <c r="F34">
        <v>592</v>
      </c>
      <c r="G34">
        <v>452</v>
      </c>
      <c r="H34">
        <v>250</v>
      </c>
      <c r="I34">
        <v>202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202</v>
      </c>
      <c r="T34">
        <v>0</v>
      </c>
      <c r="U34">
        <v>0</v>
      </c>
      <c r="V34">
        <v>202</v>
      </c>
      <c r="W34">
        <v>3</v>
      </c>
      <c r="X34">
        <v>1</v>
      </c>
      <c r="Y34">
        <v>2</v>
      </c>
      <c r="Z34">
        <v>0</v>
      </c>
      <c r="AA34">
        <v>199</v>
      </c>
      <c r="AB34">
        <v>31</v>
      </c>
      <c r="AC34">
        <v>62</v>
      </c>
      <c r="AD34">
        <v>106</v>
      </c>
      <c r="AE34">
        <v>199</v>
      </c>
    </row>
    <row r="35" spans="1:31">
      <c r="A35" t="s">
        <v>293</v>
      </c>
      <c r="B35" t="s">
        <v>281</v>
      </c>
      <c r="C35" t="str">
        <f>"220703"</f>
        <v>220703</v>
      </c>
      <c r="D35" t="s">
        <v>47</v>
      </c>
      <c r="E35">
        <v>3</v>
      </c>
      <c r="F35">
        <v>562</v>
      </c>
      <c r="G35">
        <v>433</v>
      </c>
      <c r="H35">
        <v>196</v>
      </c>
      <c r="I35">
        <v>237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237</v>
      </c>
      <c r="T35">
        <v>0</v>
      </c>
      <c r="U35">
        <v>0</v>
      </c>
      <c r="V35">
        <v>237</v>
      </c>
      <c r="W35">
        <v>9</v>
      </c>
      <c r="X35">
        <v>4</v>
      </c>
      <c r="Y35">
        <v>5</v>
      </c>
      <c r="Z35">
        <v>0</v>
      </c>
      <c r="AA35">
        <v>228</v>
      </c>
      <c r="AB35">
        <v>78</v>
      </c>
      <c r="AC35">
        <v>67</v>
      </c>
      <c r="AD35">
        <v>83</v>
      </c>
      <c r="AE35">
        <v>228</v>
      </c>
    </row>
    <row r="36" spans="1:31">
      <c r="A36" t="s">
        <v>292</v>
      </c>
      <c r="B36" t="s">
        <v>281</v>
      </c>
      <c r="C36" t="str">
        <f>"220703"</f>
        <v>220703</v>
      </c>
      <c r="D36" t="s">
        <v>285</v>
      </c>
      <c r="E36">
        <v>4</v>
      </c>
      <c r="F36">
        <v>929</v>
      </c>
      <c r="G36">
        <v>709</v>
      </c>
      <c r="H36">
        <v>360</v>
      </c>
      <c r="I36">
        <v>349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349</v>
      </c>
      <c r="T36">
        <v>0</v>
      </c>
      <c r="U36">
        <v>0</v>
      </c>
      <c r="V36">
        <v>349</v>
      </c>
      <c r="W36">
        <v>8</v>
      </c>
      <c r="X36">
        <v>6</v>
      </c>
      <c r="Y36">
        <v>2</v>
      </c>
      <c r="Z36">
        <v>0</v>
      </c>
      <c r="AA36">
        <v>341</v>
      </c>
      <c r="AB36">
        <v>103</v>
      </c>
      <c r="AC36">
        <v>118</v>
      </c>
      <c r="AD36">
        <v>120</v>
      </c>
      <c r="AE36">
        <v>341</v>
      </c>
    </row>
    <row r="37" spans="1:31">
      <c r="A37" t="s">
        <v>291</v>
      </c>
      <c r="B37" t="s">
        <v>281</v>
      </c>
      <c r="C37" t="str">
        <f>"220703"</f>
        <v>220703</v>
      </c>
      <c r="D37" t="s">
        <v>290</v>
      </c>
      <c r="E37">
        <v>5</v>
      </c>
      <c r="F37">
        <v>1207</v>
      </c>
      <c r="G37">
        <v>913</v>
      </c>
      <c r="H37">
        <v>381</v>
      </c>
      <c r="I37">
        <v>532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532</v>
      </c>
      <c r="T37">
        <v>0</v>
      </c>
      <c r="U37">
        <v>0</v>
      </c>
      <c r="V37">
        <v>532</v>
      </c>
      <c r="W37">
        <v>12</v>
      </c>
      <c r="X37">
        <v>5</v>
      </c>
      <c r="Y37">
        <v>7</v>
      </c>
      <c r="Z37">
        <v>0</v>
      </c>
      <c r="AA37">
        <v>520</v>
      </c>
      <c r="AB37">
        <v>169</v>
      </c>
      <c r="AC37">
        <v>155</v>
      </c>
      <c r="AD37">
        <v>196</v>
      </c>
      <c r="AE37">
        <v>520</v>
      </c>
    </row>
    <row r="38" spans="1:31">
      <c r="A38" t="s">
        <v>289</v>
      </c>
      <c r="B38" t="s">
        <v>281</v>
      </c>
      <c r="C38" t="str">
        <f>"220703"</f>
        <v>220703</v>
      </c>
      <c r="D38" t="s">
        <v>288</v>
      </c>
      <c r="E38">
        <v>6</v>
      </c>
      <c r="F38">
        <v>484</v>
      </c>
      <c r="G38">
        <v>360</v>
      </c>
      <c r="H38">
        <v>137</v>
      </c>
      <c r="I38">
        <v>223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223</v>
      </c>
      <c r="T38">
        <v>0</v>
      </c>
      <c r="U38">
        <v>0</v>
      </c>
      <c r="V38">
        <v>223</v>
      </c>
      <c r="W38">
        <v>3</v>
      </c>
      <c r="X38">
        <v>0</v>
      </c>
      <c r="Y38">
        <v>3</v>
      </c>
      <c r="Z38">
        <v>0</v>
      </c>
      <c r="AA38">
        <v>220</v>
      </c>
      <c r="AB38">
        <v>66</v>
      </c>
      <c r="AC38">
        <v>80</v>
      </c>
      <c r="AD38">
        <v>74</v>
      </c>
      <c r="AE38">
        <v>220</v>
      </c>
    </row>
    <row r="39" spans="1:31">
      <c r="A39" t="s">
        <v>287</v>
      </c>
      <c r="B39" t="s">
        <v>281</v>
      </c>
      <c r="C39" t="str">
        <f>"220703"</f>
        <v>220703</v>
      </c>
      <c r="D39" t="s">
        <v>47</v>
      </c>
      <c r="E39">
        <v>7</v>
      </c>
      <c r="F39">
        <v>1550</v>
      </c>
      <c r="G39">
        <v>1171</v>
      </c>
      <c r="H39">
        <v>532</v>
      </c>
      <c r="I39">
        <v>639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639</v>
      </c>
      <c r="T39">
        <v>0</v>
      </c>
      <c r="U39">
        <v>0</v>
      </c>
      <c r="V39">
        <v>639</v>
      </c>
      <c r="W39">
        <v>30</v>
      </c>
      <c r="X39">
        <v>6</v>
      </c>
      <c r="Y39">
        <v>24</v>
      </c>
      <c r="Z39">
        <v>0</v>
      </c>
      <c r="AA39">
        <v>609</v>
      </c>
      <c r="AB39">
        <v>205</v>
      </c>
      <c r="AC39">
        <v>164</v>
      </c>
      <c r="AD39">
        <v>240</v>
      </c>
      <c r="AE39">
        <v>609</v>
      </c>
    </row>
    <row r="40" spans="1:31">
      <c r="A40" t="s">
        <v>286</v>
      </c>
      <c r="B40" t="s">
        <v>281</v>
      </c>
      <c r="C40" t="str">
        <f>"220703"</f>
        <v>220703</v>
      </c>
      <c r="D40" t="s">
        <v>285</v>
      </c>
      <c r="E40">
        <v>8</v>
      </c>
      <c r="F40">
        <v>619</v>
      </c>
      <c r="G40">
        <v>471</v>
      </c>
      <c r="H40">
        <v>297</v>
      </c>
      <c r="I40">
        <v>174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174</v>
      </c>
      <c r="T40">
        <v>0</v>
      </c>
      <c r="U40">
        <v>0</v>
      </c>
      <c r="V40">
        <v>174</v>
      </c>
      <c r="W40">
        <v>7</v>
      </c>
      <c r="X40">
        <v>2</v>
      </c>
      <c r="Y40">
        <v>5</v>
      </c>
      <c r="Z40">
        <v>0</v>
      </c>
      <c r="AA40">
        <v>167</v>
      </c>
      <c r="AB40">
        <v>58</v>
      </c>
      <c r="AC40">
        <v>42</v>
      </c>
      <c r="AD40">
        <v>67</v>
      </c>
      <c r="AE40">
        <v>167</v>
      </c>
    </row>
    <row r="41" spans="1:31">
      <c r="A41" t="s">
        <v>284</v>
      </c>
      <c r="B41" t="s">
        <v>281</v>
      </c>
      <c r="C41" t="str">
        <f>"220703"</f>
        <v>220703</v>
      </c>
      <c r="D41" t="s">
        <v>283</v>
      </c>
      <c r="E41">
        <v>9</v>
      </c>
      <c r="F41">
        <v>654</v>
      </c>
      <c r="G41">
        <v>513</v>
      </c>
      <c r="H41">
        <v>274</v>
      </c>
      <c r="I41">
        <v>239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239</v>
      </c>
      <c r="T41">
        <v>0</v>
      </c>
      <c r="U41">
        <v>0</v>
      </c>
      <c r="V41">
        <v>239</v>
      </c>
      <c r="W41">
        <v>10</v>
      </c>
      <c r="X41">
        <v>5</v>
      </c>
      <c r="Y41">
        <v>5</v>
      </c>
      <c r="Z41">
        <v>0</v>
      </c>
      <c r="AA41">
        <v>229</v>
      </c>
      <c r="AB41">
        <v>104</v>
      </c>
      <c r="AC41">
        <v>55</v>
      </c>
      <c r="AD41">
        <v>70</v>
      </c>
      <c r="AE41">
        <v>229</v>
      </c>
    </row>
    <row r="42" spans="1:31">
      <c r="A42" t="s">
        <v>282</v>
      </c>
      <c r="B42" t="s">
        <v>281</v>
      </c>
      <c r="C42" t="str">
        <f>"220703"</f>
        <v>220703</v>
      </c>
      <c r="D42" t="s">
        <v>47</v>
      </c>
      <c r="E42">
        <v>10</v>
      </c>
      <c r="F42">
        <v>1221</v>
      </c>
      <c r="G42">
        <v>920</v>
      </c>
      <c r="H42">
        <v>413</v>
      </c>
      <c r="I42">
        <v>506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506</v>
      </c>
      <c r="T42">
        <v>0</v>
      </c>
      <c r="U42">
        <v>0</v>
      </c>
      <c r="V42">
        <v>506</v>
      </c>
      <c r="W42">
        <v>9</v>
      </c>
      <c r="X42">
        <v>4</v>
      </c>
      <c r="Y42">
        <v>5</v>
      </c>
      <c r="Z42">
        <v>0</v>
      </c>
      <c r="AA42">
        <v>497</v>
      </c>
      <c r="AB42">
        <v>149</v>
      </c>
      <c r="AC42">
        <v>188</v>
      </c>
      <c r="AD42">
        <v>160</v>
      </c>
      <c r="AE42">
        <v>497</v>
      </c>
    </row>
    <row r="43" spans="1:31">
      <c r="A43" t="s">
        <v>280</v>
      </c>
      <c r="B43" t="s">
        <v>249</v>
      </c>
      <c r="C43" t="str">
        <f>"220704"</f>
        <v>220704</v>
      </c>
      <c r="D43" t="s">
        <v>279</v>
      </c>
      <c r="E43">
        <v>1</v>
      </c>
      <c r="F43">
        <v>624</v>
      </c>
      <c r="G43">
        <v>475</v>
      </c>
      <c r="H43">
        <v>331</v>
      </c>
      <c r="I43">
        <v>144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144</v>
      </c>
      <c r="T43">
        <v>0</v>
      </c>
      <c r="U43">
        <v>0</v>
      </c>
      <c r="V43">
        <v>144</v>
      </c>
      <c r="W43">
        <v>3</v>
      </c>
      <c r="X43">
        <v>1</v>
      </c>
      <c r="Y43">
        <v>2</v>
      </c>
      <c r="Z43">
        <v>0</v>
      </c>
      <c r="AA43">
        <v>141</v>
      </c>
      <c r="AB43">
        <v>68</v>
      </c>
      <c r="AC43">
        <v>41</v>
      </c>
      <c r="AD43">
        <v>32</v>
      </c>
      <c r="AE43">
        <v>141</v>
      </c>
    </row>
    <row r="44" spans="1:31">
      <c r="A44" t="s">
        <v>278</v>
      </c>
      <c r="B44" t="s">
        <v>249</v>
      </c>
      <c r="C44" t="str">
        <f>"220704"</f>
        <v>220704</v>
      </c>
      <c r="D44" t="s">
        <v>277</v>
      </c>
      <c r="E44">
        <v>2</v>
      </c>
      <c r="F44">
        <v>855</v>
      </c>
      <c r="G44">
        <v>649</v>
      </c>
      <c r="H44">
        <v>318</v>
      </c>
      <c r="I44">
        <v>331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331</v>
      </c>
      <c r="T44">
        <v>0</v>
      </c>
      <c r="U44">
        <v>0</v>
      </c>
      <c r="V44">
        <v>331</v>
      </c>
      <c r="W44">
        <v>11</v>
      </c>
      <c r="X44">
        <v>5</v>
      </c>
      <c r="Y44">
        <v>6</v>
      </c>
      <c r="Z44">
        <v>0</v>
      </c>
      <c r="AA44">
        <v>320</v>
      </c>
      <c r="AB44">
        <v>157</v>
      </c>
      <c r="AC44">
        <v>72</v>
      </c>
      <c r="AD44">
        <v>91</v>
      </c>
      <c r="AE44">
        <v>320</v>
      </c>
    </row>
    <row r="45" spans="1:31">
      <c r="A45" t="s">
        <v>276</v>
      </c>
      <c r="B45" t="s">
        <v>249</v>
      </c>
      <c r="C45" t="str">
        <f>"220704"</f>
        <v>220704</v>
      </c>
      <c r="D45" t="s">
        <v>275</v>
      </c>
      <c r="E45">
        <v>3</v>
      </c>
      <c r="F45">
        <v>760</v>
      </c>
      <c r="G45">
        <v>581</v>
      </c>
      <c r="H45">
        <v>299</v>
      </c>
      <c r="I45">
        <v>282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282</v>
      </c>
      <c r="T45">
        <v>0</v>
      </c>
      <c r="U45">
        <v>0</v>
      </c>
      <c r="V45">
        <v>282</v>
      </c>
      <c r="W45">
        <v>6</v>
      </c>
      <c r="X45">
        <v>1</v>
      </c>
      <c r="Y45">
        <v>5</v>
      </c>
      <c r="Z45">
        <v>0</v>
      </c>
      <c r="AA45">
        <v>276</v>
      </c>
      <c r="AB45">
        <v>114</v>
      </c>
      <c r="AC45">
        <v>95</v>
      </c>
      <c r="AD45">
        <v>67</v>
      </c>
      <c r="AE45">
        <v>276</v>
      </c>
    </row>
    <row r="46" spans="1:31">
      <c r="A46" t="s">
        <v>274</v>
      </c>
      <c r="B46" t="s">
        <v>249</v>
      </c>
      <c r="C46" t="str">
        <f>"220704"</f>
        <v>220704</v>
      </c>
      <c r="D46" t="s">
        <v>273</v>
      </c>
      <c r="E46">
        <v>4</v>
      </c>
      <c r="F46">
        <v>640</v>
      </c>
      <c r="G46">
        <v>491</v>
      </c>
      <c r="H46">
        <v>200</v>
      </c>
      <c r="I46">
        <v>291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291</v>
      </c>
      <c r="T46">
        <v>0</v>
      </c>
      <c r="U46">
        <v>0</v>
      </c>
      <c r="V46">
        <v>291</v>
      </c>
      <c r="W46">
        <v>6</v>
      </c>
      <c r="X46">
        <v>2</v>
      </c>
      <c r="Y46">
        <v>4</v>
      </c>
      <c r="Z46">
        <v>0</v>
      </c>
      <c r="AA46">
        <v>285</v>
      </c>
      <c r="AB46">
        <v>147</v>
      </c>
      <c r="AC46">
        <v>78</v>
      </c>
      <c r="AD46">
        <v>60</v>
      </c>
      <c r="AE46">
        <v>285</v>
      </c>
    </row>
    <row r="47" spans="1:31">
      <c r="A47" t="s">
        <v>272</v>
      </c>
      <c r="B47" t="s">
        <v>249</v>
      </c>
      <c r="C47" t="str">
        <f>"220704"</f>
        <v>220704</v>
      </c>
      <c r="D47" t="s">
        <v>271</v>
      </c>
      <c r="E47">
        <v>5</v>
      </c>
      <c r="F47">
        <v>618</v>
      </c>
      <c r="G47">
        <v>469</v>
      </c>
      <c r="H47">
        <v>216</v>
      </c>
      <c r="I47">
        <v>253</v>
      </c>
      <c r="J47">
        <v>0</v>
      </c>
      <c r="K47">
        <v>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253</v>
      </c>
      <c r="T47">
        <v>0</v>
      </c>
      <c r="U47">
        <v>0</v>
      </c>
      <c r="V47">
        <v>253</v>
      </c>
      <c r="W47">
        <v>4</v>
      </c>
      <c r="X47">
        <v>2</v>
      </c>
      <c r="Y47">
        <v>2</v>
      </c>
      <c r="Z47">
        <v>0</v>
      </c>
      <c r="AA47">
        <v>249</v>
      </c>
      <c r="AB47">
        <v>97</v>
      </c>
      <c r="AC47">
        <v>98</v>
      </c>
      <c r="AD47">
        <v>54</v>
      </c>
      <c r="AE47">
        <v>249</v>
      </c>
    </row>
    <row r="48" spans="1:31">
      <c r="A48" t="s">
        <v>270</v>
      </c>
      <c r="B48" t="s">
        <v>249</v>
      </c>
      <c r="C48" t="str">
        <f>"220704"</f>
        <v>220704</v>
      </c>
      <c r="D48" t="s">
        <v>269</v>
      </c>
      <c r="E48">
        <v>6</v>
      </c>
      <c r="F48">
        <v>649</v>
      </c>
      <c r="G48">
        <v>502</v>
      </c>
      <c r="H48">
        <v>206</v>
      </c>
      <c r="I48">
        <v>296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296</v>
      </c>
      <c r="T48">
        <v>0</v>
      </c>
      <c r="U48">
        <v>0</v>
      </c>
      <c r="V48">
        <v>296</v>
      </c>
      <c r="W48">
        <v>5</v>
      </c>
      <c r="X48">
        <v>2</v>
      </c>
      <c r="Y48">
        <v>3</v>
      </c>
      <c r="Z48">
        <v>0</v>
      </c>
      <c r="AA48">
        <v>291</v>
      </c>
      <c r="AB48">
        <v>159</v>
      </c>
      <c r="AC48">
        <v>77</v>
      </c>
      <c r="AD48">
        <v>55</v>
      </c>
      <c r="AE48">
        <v>291</v>
      </c>
    </row>
    <row r="49" spans="1:31">
      <c r="A49" t="s">
        <v>268</v>
      </c>
      <c r="B49" t="s">
        <v>249</v>
      </c>
      <c r="C49" t="str">
        <f>"220704"</f>
        <v>220704</v>
      </c>
      <c r="D49" t="s">
        <v>267</v>
      </c>
      <c r="E49">
        <v>7</v>
      </c>
      <c r="F49">
        <v>550</v>
      </c>
      <c r="G49">
        <v>416</v>
      </c>
      <c r="H49">
        <v>154</v>
      </c>
      <c r="I49">
        <v>262</v>
      </c>
      <c r="J49">
        <v>0</v>
      </c>
      <c r="K49">
        <v>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262</v>
      </c>
      <c r="T49">
        <v>0</v>
      </c>
      <c r="U49">
        <v>0</v>
      </c>
      <c r="V49">
        <v>262</v>
      </c>
      <c r="W49">
        <v>10</v>
      </c>
      <c r="X49">
        <v>3</v>
      </c>
      <c r="Y49">
        <v>7</v>
      </c>
      <c r="Z49">
        <v>0</v>
      </c>
      <c r="AA49">
        <v>252</v>
      </c>
      <c r="AB49">
        <v>99</v>
      </c>
      <c r="AC49">
        <v>92</v>
      </c>
      <c r="AD49">
        <v>61</v>
      </c>
      <c r="AE49">
        <v>252</v>
      </c>
    </row>
    <row r="50" spans="1:31">
      <c r="A50" t="s">
        <v>266</v>
      </c>
      <c r="B50" t="s">
        <v>249</v>
      </c>
      <c r="C50" t="str">
        <f>"220704"</f>
        <v>220704</v>
      </c>
      <c r="D50" t="s">
        <v>265</v>
      </c>
      <c r="E50">
        <v>8</v>
      </c>
      <c r="F50">
        <v>846</v>
      </c>
      <c r="G50">
        <v>654</v>
      </c>
      <c r="H50">
        <v>369</v>
      </c>
      <c r="I50">
        <v>285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285</v>
      </c>
      <c r="T50">
        <v>0</v>
      </c>
      <c r="U50">
        <v>0</v>
      </c>
      <c r="V50">
        <v>285</v>
      </c>
      <c r="W50">
        <v>10</v>
      </c>
      <c r="X50">
        <v>3</v>
      </c>
      <c r="Y50">
        <v>7</v>
      </c>
      <c r="Z50">
        <v>0</v>
      </c>
      <c r="AA50">
        <v>275</v>
      </c>
      <c r="AB50">
        <v>113</v>
      </c>
      <c r="AC50">
        <v>83</v>
      </c>
      <c r="AD50">
        <v>79</v>
      </c>
      <c r="AE50">
        <v>275</v>
      </c>
    </row>
    <row r="51" spans="1:31">
      <c r="A51" t="s">
        <v>264</v>
      </c>
      <c r="B51" t="s">
        <v>249</v>
      </c>
      <c r="C51" t="str">
        <f>"220704"</f>
        <v>220704</v>
      </c>
      <c r="D51" t="s">
        <v>263</v>
      </c>
      <c r="E51">
        <v>9</v>
      </c>
      <c r="F51">
        <v>873</v>
      </c>
      <c r="G51">
        <v>671</v>
      </c>
      <c r="H51">
        <v>340</v>
      </c>
      <c r="I51">
        <v>331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331</v>
      </c>
      <c r="T51">
        <v>0</v>
      </c>
      <c r="U51">
        <v>0</v>
      </c>
      <c r="V51">
        <v>331</v>
      </c>
      <c r="W51">
        <v>13</v>
      </c>
      <c r="X51">
        <v>8</v>
      </c>
      <c r="Y51">
        <v>5</v>
      </c>
      <c r="Z51">
        <v>0</v>
      </c>
      <c r="AA51">
        <v>318</v>
      </c>
      <c r="AB51">
        <v>137</v>
      </c>
      <c r="AC51">
        <v>97</v>
      </c>
      <c r="AD51">
        <v>84</v>
      </c>
      <c r="AE51">
        <v>318</v>
      </c>
    </row>
    <row r="52" spans="1:31">
      <c r="A52" t="s">
        <v>262</v>
      </c>
      <c r="B52" t="s">
        <v>249</v>
      </c>
      <c r="C52" t="str">
        <f>"220704"</f>
        <v>220704</v>
      </c>
      <c r="D52" t="s">
        <v>261</v>
      </c>
      <c r="E52">
        <v>10</v>
      </c>
      <c r="F52">
        <v>882</v>
      </c>
      <c r="G52">
        <v>672</v>
      </c>
      <c r="H52">
        <v>310</v>
      </c>
      <c r="I52">
        <v>362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362</v>
      </c>
      <c r="T52">
        <v>0</v>
      </c>
      <c r="U52">
        <v>0</v>
      </c>
      <c r="V52">
        <v>362</v>
      </c>
      <c r="W52">
        <v>7</v>
      </c>
      <c r="X52">
        <v>2</v>
      </c>
      <c r="Y52">
        <v>5</v>
      </c>
      <c r="Z52">
        <v>0</v>
      </c>
      <c r="AA52">
        <v>355</v>
      </c>
      <c r="AB52">
        <v>182</v>
      </c>
      <c r="AC52">
        <v>110</v>
      </c>
      <c r="AD52">
        <v>63</v>
      </c>
      <c r="AE52">
        <v>355</v>
      </c>
    </row>
    <row r="53" spans="1:31">
      <c r="A53" t="s">
        <v>260</v>
      </c>
      <c r="B53" t="s">
        <v>249</v>
      </c>
      <c r="C53" t="str">
        <f>"220704"</f>
        <v>220704</v>
      </c>
      <c r="D53" t="s">
        <v>259</v>
      </c>
      <c r="E53">
        <v>11</v>
      </c>
      <c r="F53">
        <v>809</v>
      </c>
      <c r="G53">
        <v>625</v>
      </c>
      <c r="H53">
        <v>347</v>
      </c>
      <c r="I53">
        <v>278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278</v>
      </c>
      <c r="T53">
        <v>0</v>
      </c>
      <c r="U53">
        <v>0</v>
      </c>
      <c r="V53">
        <v>278</v>
      </c>
      <c r="W53">
        <v>8</v>
      </c>
      <c r="X53">
        <v>3</v>
      </c>
      <c r="Y53">
        <v>5</v>
      </c>
      <c r="Z53">
        <v>0</v>
      </c>
      <c r="AA53">
        <v>270</v>
      </c>
      <c r="AB53">
        <v>99</v>
      </c>
      <c r="AC53">
        <v>130</v>
      </c>
      <c r="AD53">
        <v>41</v>
      </c>
      <c r="AE53">
        <v>270</v>
      </c>
    </row>
    <row r="54" spans="1:31">
      <c r="A54" t="s">
        <v>258</v>
      </c>
      <c r="B54" t="s">
        <v>249</v>
      </c>
      <c r="C54" t="str">
        <f>"220704"</f>
        <v>220704</v>
      </c>
      <c r="D54" t="s">
        <v>257</v>
      </c>
      <c r="E54">
        <v>12</v>
      </c>
      <c r="F54">
        <v>568</v>
      </c>
      <c r="G54">
        <v>428</v>
      </c>
      <c r="H54">
        <v>224</v>
      </c>
      <c r="I54">
        <v>204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204</v>
      </c>
      <c r="T54">
        <v>0</v>
      </c>
      <c r="U54">
        <v>0</v>
      </c>
      <c r="V54">
        <v>204</v>
      </c>
      <c r="W54">
        <v>17</v>
      </c>
      <c r="X54">
        <v>0</v>
      </c>
      <c r="Y54">
        <v>17</v>
      </c>
      <c r="Z54">
        <v>0</v>
      </c>
      <c r="AA54">
        <v>187</v>
      </c>
      <c r="AB54">
        <v>76</v>
      </c>
      <c r="AC54">
        <v>81</v>
      </c>
      <c r="AD54">
        <v>30</v>
      </c>
      <c r="AE54">
        <v>187</v>
      </c>
    </row>
    <row r="55" spans="1:31">
      <c r="A55" t="s">
        <v>256</v>
      </c>
      <c r="B55" t="s">
        <v>249</v>
      </c>
      <c r="C55" t="str">
        <f>"220704"</f>
        <v>220704</v>
      </c>
      <c r="D55" t="s">
        <v>255</v>
      </c>
      <c r="E55">
        <v>13</v>
      </c>
      <c r="F55">
        <v>564</v>
      </c>
      <c r="G55">
        <v>431</v>
      </c>
      <c r="H55">
        <v>259</v>
      </c>
      <c r="I55">
        <v>172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172</v>
      </c>
      <c r="T55">
        <v>0</v>
      </c>
      <c r="U55">
        <v>0</v>
      </c>
      <c r="V55">
        <v>172</v>
      </c>
      <c r="W55">
        <v>3</v>
      </c>
      <c r="X55">
        <v>0</v>
      </c>
      <c r="Y55">
        <v>3</v>
      </c>
      <c r="Z55">
        <v>0</v>
      </c>
      <c r="AA55">
        <v>169</v>
      </c>
      <c r="AB55">
        <v>73</v>
      </c>
      <c r="AC55">
        <v>55</v>
      </c>
      <c r="AD55">
        <v>41</v>
      </c>
      <c r="AE55">
        <v>169</v>
      </c>
    </row>
    <row r="56" spans="1:31">
      <c r="A56" t="s">
        <v>254</v>
      </c>
      <c r="B56" t="s">
        <v>249</v>
      </c>
      <c r="C56" t="str">
        <f>"220704"</f>
        <v>220704</v>
      </c>
      <c r="D56" t="s">
        <v>253</v>
      </c>
      <c r="E56">
        <v>14</v>
      </c>
      <c r="F56">
        <v>488</v>
      </c>
      <c r="G56">
        <v>382</v>
      </c>
      <c r="H56">
        <v>238</v>
      </c>
      <c r="I56">
        <v>144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144</v>
      </c>
      <c r="T56">
        <v>0</v>
      </c>
      <c r="U56">
        <v>0</v>
      </c>
      <c r="V56">
        <v>144</v>
      </c>
      <c r="W56">
        <v>7</v>
      </c>
      <c r="X56">
        <v>2</v>
      </c>
      <c r="Y56">
        <v>3</v>
      </c>
      <c r="Z56">
        <v>0</v>
      </c>
      <c r="AA56">
        <v>137</v>
      </c>
      <c r="AB56">
        <v>45</v>
      </c>
      <c r="AC56">
        <v>44</v>
      </c>
      <c r="AD56">
        <v>48</v>
      </c>
      <c r="AE56">
        <v>137</v>
      </c>
    </row>
    <row r="57" spans="1:31">
      <c r="A57" t="s">
        <v>252</v>
      </c>
      <c r="B57" t="s">
        <v>249</v>
      </c>
      <c r="C57" t="str">
        <f>"220704"</f>
        <v>220704</v>
      </c>
      <c r="D57" t="s">
        <v>251</v>
      </c>
      <c r="E57">
        <v>15</v>
      </c>
      <c r="F57">
        <v>467</v>
      </c>
      <c r="G57">
        <v>362</v>
      </c>
      <c r="H57">
        <v>257</v>
      </c>
      <c r="I57">
        <v>105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105</v>
      </c>
      <c r="T57">
        <v>0</v>
      </c>
      <c r="U57">
        <v>0</v>
      </c>
      <c r="V57">
        <v>105</v>
      </c>
      <c r="W57">
        <v>7</v>
      </c>
      <c r="X57">
        <v>0</v>
      </c>
      <c r="Y57">
        <v>7</v>
      </c>
      <c r="Z57">
        <v>0</v>
      </c>
      <c r="AA57">
        <v>98</v>
      </c>
      <c r="AB57">
        <v>37</v>
      </c>
      <c r="AC57">
        <v>22</v>
      </c>
      <c r="AD57">
        <v>39</v>
      </c>
      <c r="AE57">
        <v>98</v>
      </c>
    </row>
    <row r="58" spans="1:31">
      <c r="A58" t="s">
        <v>250</v>
      </c>
      <c r="B58" t="s">
        <v>249</v>
      </c>
      <c r="C58" t="str">
        <f>"220704"</f>
        <v>220704</v>
      </c>
      <c r="D58" t="s">
        <v>248</v>
      </c>
      <c r="E58">
        <v>16</v>
      </c>
      <c r="F58">
        <v>220</v>
      </c>
      <c r="G58">
        <v>242</v>
      </c>
      <c r="H58">
        <v>150</v>
      </c>
      <c r="I58">
        <v>92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92</v>
      </c>
      <c r="T58">
        <v>0</v>
      </c>
      <c r="U58">
        <v>0</v>
      </c>
      <c r="V58">
        <v>92</v>
      </c>
      <c r="W58">
        <v>3</v>
      </c>
      <c r="X58">
        <v>0</v>
      </c>
      <c r="Y58">
        <v>3</v>
      </c>
      <c r="Z58">
        <v>0</v>
      </c>
      <c r="AA58">
        <v>89</v>
      </c>
      <c r="AB58">
        <v>31</v>
      </c>
      <c r="AC58">
        <v>35</v>
      </c>
      <c r="AD58">
        <v>23</v>
      </c>
      <c r="AE58">
        <v>89</v>
      </c>
    </row>
    <row r="59" spans="1:31">
      <c r="A59" t="s">
        <v>247</v>
      </c>
      <c r="B59" t="s">
        <v>238</v>
      </c>
      <c r="C59" t="str">
        <f>"220705"</f>
        <v>220705</v>
      </c>
      <c r="D59" t="s">
        <v>246</v>
      </c>
      <c r="E59">
        <v>1</v>
      </c>
      <c r="F59">
        <v>853</v>
      </c>
      <c r="G59">
        <v>648</v>
      </c>
      <c r="H59">
        <v>365</v>
      </c>
      <c r="I59">
        <v>283</v>
      </c>
      <c r="J59">
        <v>2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283</v>
      </c>
      <c r="T59">
        <v>0</v>
      </c>
      <c r="U59">
        <v>0</v>
      </c>
      <c r="V59">
        <v>283</v>
      </c>
      <c r="W59">
        <v>14</v>
      </c>
      <c r="X59">
        <v>0</v>
      </c>
      <c r="Y59">
        <v>14</v>
      </c>
      <c r="Z59">
        <v>0</v>
      </c>
      <c r="AA59">
        <v>269</v>
      </c>
      <c r="AB59">
        <v>124</v>
      </c>
      <c r="AC59">
        <v>73</v>
      </c>
      <c r="AD59">
        <v>72</v>
      </c>
      <c r="AE59">
        <v>269</v>
      </c>
    </row>
    <row r="60" spans="1:31">
      <c r="A60" t="s">
        <v>245</v>
      </c>
      <c r="B60" t="s">
        <v>238</v>
      </c>
      <c r="C60" t="str">
        <f>"220705"</f>
        <v>220705</v>
      </c>
      <c r="D60" t="s">
        <v>244</v>
      </c>
      <c r="E60">
        <v>2</v>
      </c>
      <c r="F60">
        <v>1514</v>
      </c>
      <c r="G60">
        <v>1165</v>
      </c>
      <c r="H60">
        <v>619</v>
      </c>
      <c r="I60">
        <v>546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546</v>
      </c>
      <c r="T60">
        <v>0</v>
      </c>
      <c r="U60">
        <v>0</v>
      </c>
      <c r="V60">
        <v>546</v>
      </c>
      <c r="W60">
        <v>14</v>
      </c>
      <c r="X60">
        <v>11</v>
      </c>
      <c r="Y60">
        <v>3</v>
      </c>
      <c r="Z60">
        <v>0</v>
      </c>
      <c r="AA60">
        <v>532</v>
      </c>
      <c r="AB60">
        <v>235</v>
      </c>
      <c r="AC60">
        <v>157</v>
      </c>
      <c r="AD60">
        <v>140</v>
      </c>
      <c r="AE60">
        <v>532</v>
      </c>
    </row>
    <row r="61" spans="1:31">
      <c r="A61" t="s">
        <v>243</v>
      </c>
      <c r="B61" t="s">
        <v>238</v>
      </c>
      <c r="C61" t="str">
        <f>"220705"</f>
        <v>220705</v>
      </c>
      <c r="D61" t="s">
        <v>242</v>
      </c>
      <c r="E61">
        <v>3</v>
      </c>
      <c r="F61">
        <v>967</v>
      </c>
      <c r="G61">
        <v>743</v>
      </c>
      <c r="H61">
        <v>377</v>
      </c>
      <c r="I61">
        <v>366</v>
      </c>
      <c r="J61">
        <v>1</v>
      </c>
      <c r="K61">
        <v>3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367</v>
      </c>
      <c r="T61">
        <v>1</v>
      </c>
      <c r="U61">
        <v>0</v>
      </c>
      <c r="V61">
        <v>367</v>
      </c>
      <c r="W61">
        <v>9</v>
      </c>
      <c r="X61">
        <v>1</v>
      </c>
      <c r="Y61">
        <v>8</v>
      </c>
      <c r="Z61">
        <v>0</v>
      </c>
      <c r="AA61">
        <v>358</v>
      </c>
      <c r="AB61">
        <v>185</v>
      </c>
      <c r="AC61">
        <v>82</v>
      </c>
      <c r="AD61">
        <v>91</v>
      </c>
      <c r="AE61">
        <v>358</v>
      </c>
    </row>
    <row r="62" spans="1:31">
      <c r="A62" t="s">
        <v>241</v>
      </c>
      <c r="B62" t="s">
        <v>238</v>
      </c>
      <c r="C62" t="str">
        <f>"220705"</f>
        <v>220705</v>
      </c>
      <c r="D62" t="s">
        <v>240</v>
      </c>
      <c r="E62">
        <v>4</v>
      </c>
      <c r="F62">
        <v>997</v>
      </c>
      <c r="G62">
        <v>764</v>
      </c>
      <c r="H62">
        <v>490</v>
      </c>
      <c r="I62">
        <v>274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274</v>
      </c>
      <c r="T62">
        <v>0</v>
      </c>
      <c r="U62">
        <v>0</v>
      </c>
      <c r="V62">
        <v>274</v>
      </c>
      <c r="W62">
        <v>9</v>
      </c>
      <c r="X62">
        <v>1</v>
      </c>
      <c r="Y62">
        <v>8</v>
      </c>
      <c r="Z62">
        <v>0</v>
      </c>
      <c r="AA62">
        <v>265</v>
      </c>
      <c r="AB62">
        <v>97</v>
      </c>
      <c r="AC62">
        <v>69</v>
      </c>
      <c r="AD62">
        <v>99</v>
      </c>
      <c r="AE62">
        <v>265</v>
      </c>
    </row>
    <row r="63" spans="1:31">
      <c r="A63" t="s">
        <v>239</v>
      </c>
      <c r="B63" t="s">
        <v>238</v>
      </c>
      <c r="C63" t="str">
        <f>"220705"</f>
        <v>220705</v>
      </c>
      <c r="D63" t="s">
        <v>237</v>
      </c>
      <c r="E63">
        <v>5</v>
      </c>
      <c r="F63">
        <v>53</v>
      </c>
      <c r="G63">
        <v>54</v>
      </c>
      <c r="H63">
        <v>29</v>
      </c>
      <c r="I63">
        <v>25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25</v>
      </c>
      <c r="T63">
        <v>0</v>
      </c>
      <c r="U63">
        <v>0</v>
      </c>
      <c r="V63">
        <v>25</v>
      </c>
      <c r="W63">
        <v>2</v>
      </c>
      <c r="X63">
        <v>0</v>
      </c>
      <c r="Y63">
        <v>2</v>
      </c>
      <c r="Z63">
        <v>0</v>
      </c>
      <c r="AA63">
        <v>23</v>
      </c>
      <c r="AB63">
        <v>14</v>
      </c>
      <c r="AC63">
        <v>4</v>
      </c>
      <c r="AD63">
        <v>5</v>
      </c>
      <c r="AE63">
        <v>23</v>
      </c>
    </row>
    <row r="64" spans="1:31">
      <c r="A64" t="s">
        <v>236</v>
      </c>
      <c r="B64" t="s">
        <v>231</v>
      </c>
      <c r="C64" t="str">
        <f>"220706"</f>
        <v>220706</v>
      </c>
      <c r="D64" t="s">
        <v>235</v>
      </c>
      <c r="E64">
        <v>1</v>
      </c>
      <c r="F64">
        <v>1593</v>
      </c>
      <c r="G64">
        <v>1205</v>
      </c>
      <c r="H64">
        <v>550</v>
      </c>
      <c r="I64">
        <v>655</v>
      </c>
      <c r="J64">
        <v>0</v>
      </c>
      <c r="K64">
        <v>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655</v>
      </c>
      <c r="T64">
        <v>0</v>
      </c>
      <c r="U64">
        <v>0</v>
      </c>
      <c r="V64">
        <v>655</v>
      </c>
      <c r="W64">
        <v>27</v>
      </c>
      <c r="X64">
        <v>7</v>
      </c>
      <c r="Y64">
        <v>20</v>
      </c>
      <c r="Z64">
        <v>0</v>
      </c>
      <c r="AA64">
        <v>628</v>
      </c>
      <c r="AB64">
        <v>192</v>
      </c>
      <c r="AC64">
        <v>250</v>
      </c>
      <c r="AD64">
        <v>186</v>
      </c>
      <c r="AE64">
        <v>628</v>
      </c>
    </row>
    <row r="65" spans="1:31">
      <c r="A65" t="s">
        <v>234</v>
      </c>
      <c r="B65" t="s">
        <v>231</v>
      </c>
      <c r="C65" t="str">
        <f>"220706"</f>
        <v>220706</v>
      </c>
      <c r="D65" t="s">
        <v>233</v>
      </c>
      <c r="E65">
        <v>2</v>
      </c>
      <c r="F65">
        <v>1411</v>
      </c>
      <c r="G65">
        <v>1063</v>
      </c>
      <c r="H65">
        <v>550</v>
      </c>
      <c r="I65">
        <v>513</v>
      </c>
      <c r="J65">
        <v>1</v>
      </c>
      <c r="K65">
        <v>6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513</v>
      </c>
      <c r="T65">
        <v>0</v>
      </c>
      <c r="U65">
        <v>0</v>
      </c>
      <c r="V65">
        <v>513</v>
      </c>
      <c r="W65">
        <v>13</v>
      </c>
      <c r="X65">
        <v>6</v>
      </c>
      <c r="Y65">
        <v>7</v>
      </c>
      <c r="Z65">
        <v>0</v>
      </c>
      <c r="AA65">
        <v>500</v>
      </c>
      <c r="AB65">
        <v>130</v>
      </c>
      <c r="AC65">
        <v>204</v>
      </c>
      <c r="AD65">
        <v>166</v>
      </c>
      <c r="AE65">
        <v>500</v>
      </c>
    </row>
    <row r="66" spans="1:31">
      <c r="A66" t="s">
        <v>232</v>
      </c>
      <c r="B66" t="s">
        <v>231</v>
      </c>
      <c r="C66" t="str">
        <f>"220706"</f>
        <v>220706</v>
      </c>
      <c r="D66" t="s">
        <v>230</v>
      </c>
      <c r="E66">
        <v>3</v>
      </c>
      <c r="F66">
        <v>1486</v>
      </c>
      <c r="G66">
        <v>1131</v>
      </c>
      <c r="H66">
        <v>587</v>
      </c>
      <c r="I66">
        <v>544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544</v>
      </c>
      <c r="T66">
        <v>0</v>
      </c>
      <c r="U66">
        <v>0</v>
      </c>
      <c r="V66">
        <v>544</v>
      </c>
      <c r="W66">
        <v>19</v>
      </c>
      <c r="X66">
        <v>10</v>
      </c>
      <c r="Y66">
        <v>9</v>
      </c>
      <c r="Z66">
        <v>0</v>
      </c>
      <c r="AA66">
        <v>525</v>
      </c>
      <c r="AB66">
        <v>161</v>
      </c>
      <c r="AC66">
        <v>194</v>
      </c>
      <c r="AD66">
        <v>170</v>
      </c>
      <c r="AE66">
        <v>525</v>
      </c>
    </row>
    <row r="67" spans="1:31">
      <c r="A67" t="s">
        <v>229</v>
      </c>
      <c r="B67" t="s">
        <v>184</v>
      </c>
      <c r="C67" t="str">
        <f>"220901"</f>
        <v>220901</v>
      </c>
      <c r="D67" t="s">
        <v>227</v>
      </c>
      <c r="E67">
        <v>1</v>
      </c>
      <c r="F67">
        <v>1433</v>
      </c>
      <c r="G67">
        <v>1082</v>
      </c>
      <c r="H67">
        <v>321</v>
      </c>
      <c r="I67">
        <v>761</v>
      </c>
      <c r="J67">
        <v>0</v>
      </c>
      <c r="K67">
        <v>0</v>
      </c>
      <c r="L67">
        <v>2</v>
      </c>
      <c r="M67">
        <v>1</v>
      </c>
      <c r="N67">
        <v>0</v>
      </c>
      <c r="O67">
        <v>0</v>
      </c>
      <c r="P67">
        <v>0</v>
      </c>
      <c r="Q67">
        <v>0</v>
      </c>
      <c r="R67">
        <v>1</v>
      </c>
      <c r="S67">
        <v>762</v>
      </c>
      <c r="T67">
        <v>1</v>
      </c>
      <c r="U67">
        <v>0</v>
      </c>
      <c r="V67">
        <v>762</v>
      </c>
      <c r="W67">
        <v>27</v>
      </c>
      <c r="X67">
        <v>5</v>
      </c>
      <c r="Y67">
        <v>22</v>
      </c>
      <c r="Z67">
        <v>0</v>
      </c>
      <c r="AA67">
        <v>735</v>
      </c>
      <c r="AB67">
        <v>363</v>
      </c>
      <c r="AC67">
        <v>203</v>
      </c>
      <c r="AD67">
        <v>169</v>
      </c>
      <c r="AE67">
        <v>735</v>
      </c>
    </row>
    <row r="68" spans="1:31">
      <c r="A68" t="s">
        <v>228</v>
      </c>
      <c r="B68" t="s">
        <v>184</v>
      </c>
      <c r="C68" t="str">
        <f>"220901"</f>
        <v>220901</v>
      </c>
      <c r="D68" t="s">
        <v>227</v>
      </c>
      <c r="E68">
        <v>2</v>
      </c>
      <c r="F68">
        <v>1327</v>
      </c>
      <c r="G68">
        <v>1007</v>
      </c>
      <c r="H68">
        <v>257</v>
      </c>
      <c r="I68">
        <v>750</v>
      </c>
      <c r="J68">
        <v>1</v>
      </c>
      <c r="K68">
        <v>2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750</v>
      </c>
      <c r="T68">
        <v>2</v>
      </c>
      <c r="U68">
        <v>0</v>
      </c>
      <c r="V68">
        <v>750</v>
      </c>
      <c r="W68">
        <v>33</v>
      </c>
      <c r="X68">
        <v>11</v>
      </c>
      <c r="Y68">
        <v>14</v>
      </c>
      <c r="Z68">
        <v>0</v>
      </c>
      <c r="AA68">
        <v>717</v>
      </c>
      <c r="AB68">
        <v>353</v>
      </c>
      <c r="AC68">
        <v>205</v>
      </c>
      <c r="AD68">
        <v>159</v>
      </c>
      <c r="AE68">
        <v>717</v>
      </c>
    </row>
    <row r="69" spans="1:31">
      <c r="A69" t="s">
        <v>226</v>
      </c>
      <c r="B69" t="s">
        <v>184</v>
      </c>
      <c r="C69" t="str">
        <f>"220901"</f>
        <v>220901</v>
      </c>
      <c r="D69" t="s">
        <v>225</v>
      </c>
      <c r="E69">
        <v>3</v>
      </c>
      <c r="F69">
        <v>1180</v>
      </c>
      <c r="G69">
        <v>895</v>
      </c>
      <c r="H69">
        <v>324</v>
      </c>
      <c r="I69">
        <v>571</v>
      </c>
      <c r="J69">
        <v>1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571</v>
      </c>
      <c r="T69">
        <v>0</v>
      </c>
      <c r="U69">
        <v>0</v>
      </c>
      <c r="V69">
        <v>571</v>
      </c>
      <c r="W69">
        <v>18</v>
      </c>
      <c r="X69">
        <v>5</v>
      </c>
      <c r="Y69">
        <v>10</v>
      </c>
      <c r="Z69">
        <v>0</v>
      </c>
      <c r="AA69">
        <v>553</v>
      </c>
      <c r="AB69">
        <v>284</v>
      </c>
      <c r="AC69">
        <v>158</v>
      </c>
      <c r="AD69">
        <v>111</v>
      </c>
      <c r="AE69">
        <v>553</v>
      </c>
    </row>
    <row r="70" spans="1:31">
      <c r="A70" t="s">
        <v>224</v>
      </c>
      <c r="B70" t="s">
        <v>184</v>
      </c>
      <c r="C70" t="str">
        <f>"220901"</f>
        <v>220901</v>
      </c>
      <c r="D70" t="s">
        <v>223</v>
      </c>
      <c r="E70">
        <v>4</v>
      </c>
      <c r="F70">
        <v>1315</v>
      </c>
      <c r="G70">
        <v>1010</v>
      </c>
      <c r="H70">
        <v>502</v>
      </c>
      <c r="I70">
        <v>508</v>
      </c>
      <c r="J70">
        <v>1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508</v>
      </c>
      <c r="T70">
        <v>0</v>
      </c>
      <c r="U70">
        <v>0</v>
      </c>
      <c r="V70">
        <v>508</v>
      </c>
      <c r="W70">
        <v>23</v>
      </c>
      <c r="X70">
        <v>2</v>
      </c>
      <c r="Y70">
        <v>17</v>
      </c>
      <c r="Z70">
        <v>0</v>
      </c>
      <c r="AA70">
        <v>485</v>
      </c>
      <c r="AB70">
        <v>181</v>
      </c>
      <c r="AC70">
        <v>175</v>
      </c>
      <c r="AD70">
        <v>129</v>
      </c>
      <c r="AE70">
        <v>485</v>
      </c>
    </row>
    <row r="71" spans="1:31">
      <c r="A71" t="s">
        <v>222</v>
      </c>
      <c r="B71" t="s">
        <v>184</v>
      </c>
      <c r="C71" t="str">
        <f>"220901"</f>
        <v>220901</v>
      </c>
      <c r="D71" t="s">
        <v>221</v>
      </c>
      <c r="E71">
        <v>5</v>
      </c>
      <c r="F71">
        <v>1108</v>
      </c>
      <c r="G71">
        <v>841</v>
      </c>
      <c r="H71">
        <v>298</v>
      </c>
      <c r="I71">
        <v>543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543</v>
      </c>
      <c r="T71">
        <v>0</v>
      </c>
      <c r="U71">
        <v>0</v>
      </c>
      <c r="V71">
        <v>543</v>
      </c>
      <c r="W71">
        <v>17</v>
      </c>
      <c r="X71">
        <v>7</v>
      </c>
      <c r="Y71">
        <v>10</v>
      </c>
      <c r="Z71">
        <v>0</v>
      </c>
      <c r="AA71">
        <v>526</v>
      </c>
      <c r="AB71">
        <v>244</v>
      </c>
      <c r="AC71">
        <v>162</v>
      </c>
      <c r="AD71">
        <v>120</v>
      </c>
      <c r="AE71">
        <v>526</v>
      </c>
    </row>
    <row r="72" spans="1:31">
      <c r="A72" t="s">
        <v>220</v>
      </c>
      <c r="B72" t="s">
        <v>184</v>
      </c>
      <c r="C72" t="str">
        <f>"220901"</f>
        <v>220901</v>
      </c>
      <c r="D72" t="s">
        <v>219</v>
      </c>
      <c r="E72">
        <v>6</v>
      </c>
      <c r="F72">
        <v>1443</v>
      </c>
      <c r="G72">
        <v>1092</v>
      </c>
      <c r="H72">
        <v>384</v>
      </c>
      <c r="I72">
        <v>708</v>
      </c>
      <c r="J72">
        <v>3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703</v>
      </c>
      <c r="T72">
        <v>0</v>
      </c>
      <c r="U72">
        <v>0</v>
      </c>
      <c r="V72">
        <v>703</v>
      </c>
      <c r="W72">
        <v>24</v>
      </c>
      <c r="X72">
        <v>11</v>
      </c>
      <c r="Y72">
        <v>13</v>
      </c>
      <c r="Z72">
        <v>0</v>
      </c>
      <c r="AA72">
        <v>679</v>
      </c>
      <c r="AB72">
        <v>309</v>
      </c>
      <c r="AC72">
        <v>212</v>
      </c>
      <c r="AD72">
        <v>158</v>
      </c>
      <c r="AE72">
        <v>679</v>
      </c>
    </row>
    <row r="73" spans="1:31">
      <c r="A73" t="s">
        <v>218</v>
      </c>
      <c r="B73" t="s">
        <v>184</v>
      </c>
      <c r="C73" t="str">
        <f>"220901"</f>
        <v>220901</v>
      </c>
      <c r="D73" t="s">
        <v>217</v>
      </c>
      <c r="E73">
        <v>7</v>
      </c>
      <c r="F73">
        <v>1596</v>
      </c>
      <c r="G73">
        <v>1211</v>
      </c>
      <c r="H73">
        <v>477</v>
      </c>
      <c r="I73">
        <v>734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734</v>
      </c>
      <c r="T73">
        <v>0</v>
      </c>
      <c r="U73">
        <v>0</v>
      </c>
      <c r="V73">
        <v>734</v>
      </c>
      <c r="W73">
        <v>29</v>
      </c>
      <c r="X73">
        <v>9</v>
      </c>
      <c r="Y73">
        <v>20</v>
      </c>
      <c r="Z73">
        <v>0</v>
      </c>
      <c r="AA73">
        <v>705</v>
      </c>
      <c r="AB73">
        <v>318</v>
      </c>
      <c r="AC73">
        <v>216</v>
      </c>
      <c r="AD73">
        <v>171</v>
      </c>
      <c r="AE73">
        <v>705</v>
      </c>
    </row>
    <row r="74" spans="1:31">
      <c r="A74" t="s">
        <v>216</v>
      </c>
      <c r="B74" t="s">
        <v>184</v>
      </c>
      <c r="C74" t="str">
        <f>"220901"</f>
        <v>220901</v>
      </c>
      <c r="D74" t="s">
        <v>215</v>
      </c>
      <c r="E74">
        <v>8</v>
      </c>
      <c r="F74">
        <v>1490</v>
      </c>
      <c r="G74">
        <v>1133</v>
      </c>
      <c r="H74">
        <v>404</v>
      </c>
      <c r="I74">
        <v>729</v>
      </c>
      <c r="J74">
        <v>0</v>
      </c>
      <c r="K74">
        <v>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729</v>
      </c>
      <c r="T74">
        <v>0</v>
      </c>
      <c r="U74">
        <v>0</v>
      </c>
      <c r="V74">
        <v>729</v>
      </c>
      <c r="W74">
        <v>20</v>
      </c>
      <c r="X74">
        <v>3</v>
      </c>
      <c r="Y74">
        <v>17</v>
      </c>
      <c r="Z74">
        <v>0</v>
      </c>
      <c r="AA74">
        <v>709</v>
      </c>
      <c r="AB74">
        <v>308</v>
      </c>
      <c r="AC74">
        <v>217</v>
      </c>
      <c r="AD74">
        <v>184</v>
      </c>
      <c r="AE74">
        <v>709</v>
      </c>
    </row>
    <row r="75" spans="1:31">
      <c r="A75" t="s">
        <v>214</v>
      </c>
      <c r="B75" t="s">
        <v>184</v>
      </c>
      <c r="C75" t="str">
        <f>"220901"</f>
        <v>220901</v>
      </c>
      <c r="D75" t="s">
        <v>213</v>
      </c>
      <c r="E75">
        <v>9</v>
      </c>
      <c r="F75">
        <v>1375</v>
      </c>
      <c r="G75">
        <v>1060</v>
      </c>
      <c r="H75">
        <v>337</v>
      </c>
      <c r="I75">
        <v>723</v>
      </c>
      <c r="J75">
        <v>0</v>
      </c>
      <c r="K75">
        <v>10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722</v>
      </c>
      <c r="T75">
        <v>0</v>
      </c>
      <c r="U75">
        <v>0</v>
      </c>
      <c r="V75">
        <v>722</v>
      </c>
      <c r="W75">
        <v>36</v>
      </c>
      <c r="X75">
        <v>17</v>
      </c>
      <c r="Y75">
        <v>19</v>
      </c>
      <c r="Z75">
        <v>0</v>
      </c>
      <c r="AA75">
        <v>686</v>
      </c>
      <c r="AB75">
        <v>280</v>
      </c>
      <c r="AC75">
        <v>207</v>
      </c>
      <c r="AD75">
        <v>199</v>
      </c>
      <c r="AE75">
        <v>686</v>
      </c>
    </row>
    <row r="76" spans="1:31">
      <c r="A76" t="s">
        <v>212</v>
      </c>
      <c r="B76" t="s">
        <v>184</v>
      </c>
      <c r="C76" t="str">
        <f>"220901"</f>
        <v>220901</v>
      </c>
      <c r="D76" t="s">
        <v>211</v>
      </c>
      <c r="E76">
        <v>10</v>
      </c>
      <c r="F76">
        <v>1921</v>
      </c>
      <c r="G76">
        <v>1452</v>
      </c>
      <c r="H76">
        <v>527</v>
      </c>
      <c r="I76">
        <v>925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925</v>
      </c>
      <c r="T76">
        <v>0</v>
      </c>
      <c r="U76">
        <v>0</v>
      </c>
      <c r="V76">
        <v>925</v>
      </c>
      <c r="W76">
        <v>35</v>
      </c>
      <c r="X76">
        <v>20</v>
      </c>
      <c r="Y76">
        <v>15</v>
      </c>
      <c r="Z76">
        <v>0</v>
      </c>
      <c r="AA76">
        <v>890</v>
      </c>
      <c r="AB76">
        <v>335</v>
      </c>
      <c r="AC76">
        <v>325</v>
      </c>
      <c r="AD76">
        <v>230</v>
      </c>
      <c r="AE76">
        <v>890</v>
      </c>
    </row>
    <row r="77" spans="1:31">
      <c r="A77" t="s">
        <v>210</v>
      </c>
      <c r="B77" t="s">
        <v>184</v>
      </c>
      <c r="C77" t="str">
        <f>"220901"</f>
        <v>220901</v>
      </c>
      <c r="D77" t="s">
        <v>209</v>
      </c>
      <c r="E77">
        <v>11</v>
      </c>
      <c r="F77">
        <v>1515</v>
      </c>
      <c r="G77">
        <v>1141</v>
      </c>
      <c r="H77">
        <v>470</v>
      </c>
      <c r="I77">
        <v>671</v>
      </c>
      <c r="J77">
        <v>1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671</v>
      </c>
      <c r="T77">
        <v>0</v>
      </c>
      <c r="U77">
        <v>0</v>
      </c>
      <c r="V77">
        <v>671</v>
      </c>
      <c r="W77">
        <v>26</v>
      </c>
      <c r="X77">
        <v>6</v>
      </c>
      <c r="Y77">
        <v>20</v>
      </c>
      <c r="Z77">
        <v>0</v>
      </c>
      <c r="AA77">
        <v>645</v>
      </c>
      <c r="AB77">
        <v>269</v>
      </c>
      <c r="AC77">
        <v>204</v>
      </c>
      <c r="AD77">
        <v>172</v>
      </c>
      <c r="AE77">
        <v>645</v>
      </c>
    </row>
    <row r="78" spans="1:31">
      <c r="A78" t="s">
        <v>208</v>
      </c>
      <c r="B78" t="s">
        <v>184</v>
      </c>
      <c r="C78" t="str">
        <f>"220901"</f>
        <v>220901</v>
      </c>
      <c r="D78" t="s">
        <v>207</v>
      </c>
      <c r="E78">
        <v>12</v>
      </c>
      <c r="F78">
        <v>1659</v>
      </c>
      <c r="G78">
        <v>1250</v>
      </c>
      <c r="H78">
        <v>520</v>
      </c>
      <c r="I78">
        <v>730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730</v>
      </c>
      <c r="T78">
        <v>0</v>
      </c>
      <c r="U78">
        <v>0</v>
      </c>
      <c r="V78">
        <v>730</v>
      </c>
      <c r="W78">
        <v>38</v>
      </c>
      <c r="X78">
        <v>7</v>
      </c>
      <c r="Y78">
        <v>31</v>
      </c>
      <c r="Z78">
        <v>0</v>
      </c>
      <c r="AA78">
        <v>692</v>
      </c>
      <c r="AB78">
        <v>289</v>
      </c>
      <c r="AC78">
        <v>252</v>
      </c>
      <c r="AD78">
        <v>151</v>
      </c>
      <c r="AE78">
        <v>692</v>
      </c>
    </row>
    <row r="79" spans="1:31">
      <c r="A79" t="s">
        <v>206</v>
      </c>
      <c r="B79" t="s">
        <v>184</v>
      </c>
      <c r="C79" t="str">
        <f>"220901"</f>
        <v>220901</v>
      </c>
      <c r="D79" t="s">
        <v>129</v>
      </c>
      <c r="E79">
        <v>13</v>
      </c>
      <c r="F79">
        <v>1178</v>
      </c>
      <c r="G79">
        <v>905</v>
      </c>
      <c r="H79">
        <v>454</v>
      </c>
      <c r="I79">
        <v>450</v>
      </c>
      <c r="J79">
        <v>0</v>
      </c>
      <c r="K79">
        <v>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451</v>
      </c>
      <c r="T79">
        <v>0</v>
      </c>
      <c r="U79">
        <v>0</v>
      </c>
      <c r="V79">
        <v>451</v>
      </c>
      <c r="W79">
        <v>20</v>
      </c>
      <c r="X79">
        <v>6</v>
      </c>
      <c r="Y79">
        <v>14</v>
      </c>
      <c r="Z79">
        <v>0</v>
      </c>
      <c r="AA79">
        <v>431</v>
      </c>
      <c r="AB79">
        <v>192</v>
      </c>
      <c r="AC79">
        <v>128</v>
      </c>
      <c r="AD79">
        <v>111</v>
      </c>
      <c r="AE79">
        <v>431</v>
      </c>
    </row>
    <row r="80" spans="1:31">
      <c r="A80" t="s">
        <v>205</v>
      </c>
      <c r="B80" t="s">
        <v>184</v>
      </c>
      <c r="C80" t="str">
        <f>"220901"</f>
        <v>220901</v>
      </c>
      <c r="D80" t="s">
        <v>204</v>
      </c>
      <c r="E80">
        <v>14</v>
      </c>
      <c r="F80">
        <v>1585</v>
      </c>
      <c r="G80">
        <v>1197</v>
      </c>
      <c r="H80">
        <v>501</v>
      </c>
      <c r="I80">
        <v>696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695</v>
      </c>
      <c r="T80">
        <v>0</v>
      </c>
      <c r="U80">
        <v>0</v>
      </c>
      <c r="V80">
        <v>695</v>
      </c>
      <c r="W80">
        <v>22</v>
      </c>
      <c r="X80">
        <v>12</v>
      </c>
      <c r="Y80">
        <v>10</v>
      </c>
      <c r="Z80">
        <v>0</v>
      </c>
      <c r="AA80">
        <v>673</v>
      </c>
      <c r="AB80">
        <v>250</v>
      </c>
      <c r="AC80">
        <v>253</v>
      </c>
      <c r="AD80">
        <v>170</v>
      </c>
      <c r="AE80">
        <v>673</v>
      </c>
    </row>
    <row r="81" spans="1:31">
      <c r="A81" t="s">
        <v>203</v>
      </c>
      <c r="B81" t="s">
        <v>184</v>
      </c>
      <c r="C81" t="str">
        <f>"220901"</f>
        <v>220901</v>
      </c>
      <c r="D81" t="s">
        <v>202</v>
      </c>
      <c r="E81">
        <v>15</v>
      </c>
      <c r="F81">
        <v>1139</v>
      </c>
      <c r="G81">
        <v>862</v>
      </c>
      <c r="H81">
        <v>350</v>
      </c>
      <c r="I81">
        <v>512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511</v>
      </c>
      <c r="T81">
        <v>0</v>
      </c>
      <c r="U81">
        <v>0</v>
      </c>
      <c r="V81">
        <v>511</v>
      </c>
      <c r="W81">
        <v>35</v>
      </c>
      <c r="X81">
        <v>8</v>
      </c>
      <c r="Y81">
        <v>25</v>
      </c>
      <c r="Z81">
        <v>0</v>
      </c>
      <c r="AA81">
        <v>476</v>
      </c>
      <c r="AB81">
        <v>202</v>
      </c>
      <c r="AC81">
        <v>180</v>
      </c>
      <c r="AD81">
        <v>94</v>
      </c>
      <c r="AE81">
        <v>476</v>
      </c>
    </row>
    <row r="82" spans="1:31">
      <c r="A82" t="s">
        <v>201</v>
      </c>
      <c r="B82" t="s">
        <v>184</v>
      </c>
      <c r="C82" t="str">
        <f>"220901"</f>
        <v>220901</v>
      </c>
      <c r="D82" t="s">
        <v>200</v>
      </c>
      <c r="E82">
        <v>16</v>
      </c>
      <c r="F82">
        <v>1435</v>
      </c>
      <c r="G82">
        <v>1106</v>
      </c>
      <c r="H82">
        <v>471</v>
      </c>
      <c r="I82">
        <v>635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635</v>
      </c>
      <c r="T82">
        <v>0</v>
      </c>
      <c r="U82">
        <v>0</v>
      </c>
      <c r="V82">
        <v>635</v>
      </c>
      <c r="W82">
        <v>23</v>
      </c>
      <c r="X82">
        <v>23</v>
      </c>
      <c r="Y82">
        <v>0</v>
      </c>
      <c r="Z82">
        <v>0</v>
      </c>
      <c r="AA82">
        <v>612</v>
      </c>
      <c r="AB82">
        <v>285</v>
      </c>
      <c r="AC82">
        <v>180</v>
      </c>
      <c r="AD82">
        <v>147</v>
      </c>
      <c r="AE82">
        <v>612</v>
      </c>
    </row>
    <row r="83" spans="1:31">
      <c r="A83" t="s">
        <v>199</v>
      </c>
      <c r="B83" t="s">
        <v>184</v>
      </c>
      <c r="C83" t="str">
        <f>"220901"</f>
        <v>220901</v>
      </c>
      <c r="D83" t="s">
        <v>198</v>
      </c>
      <c r="E83">
        <v>17</v>
      </c>
      <c r="F83">
        <v>1792</v>
      </c>
      <c r="G83">
        <v>1379</v>
      </c>
      <c r="H83">
        <v>653</v>
      </c>
      <c r="I83">
        <v>726</v>
      </c>
      <c r="J83">
        <v>2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725</v>
      </c>
      <c r="T83">
        <v>0</v>
      </c>
      <c r="U83">
        <v>0</v>
      </c>
      <c r="V83">
        <v>725</v>
      </c>
      <c r="W83">
        <v>34</v>
      </c>
      <c r="X83">
        <v>13</v>
      </c>
      <c r="Y83">
        <v>21</v>
      </c>
      <c r="Z83">
        <v>0</v>
      </c>
      <c r="AA83">
        <v>691</v>
      </c>
      <c r="AB83">
        <v>315</v>
      </c>
      <c r="AC83">
        <v>192</v>
      </c>
      <c r="AD83">
        <v>184</v>
      </c>
      <c r="AE83">
        <v>691</v>
      </c>
    </row>
    <row r="84" spans="1:31">
      <c r="A84" t="s">
        <v>197</v>
      </c>
      <c r="B84" t="s">
        <v>184</v>
      </c>
      <c r="C84" t="str">
        <f>"220901"</f>
        <v>220901</v>
      </c>
      <c r="D84" t="s">
        <v>196</v>
      </c>
      <c r="E84">
        <v>18</v>
      </c>
      <c r="F84">
        <v>1331</v>
      </c>
      <c r="G84">
        <v>1019</v>
      </c>
      <c r="H84">
        <v>462</v>
      </c>
      <c r="I84">
        <v>557</v>
      </c>
      <c r="J84">
        <v>0</v>
      </c>
      <c r="K84">
        <v>9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557</v>
      </c>
      <c r="T84">
        <v>0</v>
      </c>
      <c r="U84">
        <v>0</v>
      </c>
      <c r="V84">
        <v>557</v>
      </c>
      <c r="W84">
        <v>14</v>
      </c>
      <c r="X84">
        <v>14</v>
      </c>
      <c r="Y84">
        <v>0</v>
      </c>
      <c r="Z84">
        <v>0</v>
      </c>
      <c r="AA84">
        <v>543</v>
      </c>
      <c r="AB84">
        <v>230</v>
      </c>
      <c r="AC84">
        <v>168</v>
      </c>
      <c r="AD84">
        <v>145</v>
      </c>
      <c r="AE84">
        <v>543</v>
      </c>
    </row>
    <row r="85" spans="1:31">
      <c r="A85" t="s">
        <v>195</v>
      </c>
      <c r="B85" t="s">
        <v>184</v>
      </c>
      <c r="C85" t="str">
        <f>"220901"</f>
        <v>220901</v>
      </c>
      <c r="D85" t="s">
        <v>194</v>
      </c>
      <c r="E85">
        <v>19</v>
      </c>
      <c r="F85">
        <v>1344</v>
      </c>
      <c r="G85">
        <v>1029</v>
      </c>
      <c r="H85">
        <v>371</v>
      </c>
      <c r="I85">
        <v>658</v>
      </c>
      <c r="J85">
        <v>1</v>
      </c>
      <c r="K85">
        <v>4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658</v>
      </c>
      <c r="T85">
        <v>0</v>
      </c>
      <c r="U85">
        <v>0</v>
      </c>
      <c r="V85">
        <v>658</v>
      </c>
      <c r="W85">
        <v>40</v>
      </c>
      <c r="X85">
        <v>8</v>
      </c>
      <c r="Y85">
        <v>13</v>
      </c>
      <c r="Z85">
        <v>0</v>
      </c>
      <c r="AA85">
        <v>618</v>
      </c>
      <c r="AB85">
        <v>267</v>
      </c>
      <c r="AC85">
        <v>235</v>
      </c>
      <c r="AD85">
        <v>116</v>
      </c>
      <c r="AE85">
        <v>618</v>
      </c>
    </row>
    <row r="86" spans="1:31">
      <c r="A86" t="s">
        <v>193</v>
      </c>
      <c r="B86" t="s">
        <v>184</v>
      </c>
      <c r="C86" t="str">
        <f>"220901"</f>
        <v>220901</v>
      </c>
      <c r="D86" t="s">
        <v>192</v>
      </c>
      <c r="E86">
        <v>20</v>
      </c>
      <c r="F86">
        <v>1441</v>
      </c>
      <c r="G86">
        <v>1090</v>
      </c>
      <c r="H86">
        <v>399</v>
      </c>
      <c r="I86">
        <v>691</v>
      </c>
      <c r="J86">
        <v>1</v>
      </c>
      <c r="K86">
        <v>9</v>
      </c>
      <c r="L86">
        <v>6</v>
      </c>
      <c r="M86">
        <v>5</v>
      </c>
      <c r="N86">
        <v>0</v>
      </c>
      <c r="O86">
        <v>0</v>
      </c>
      <c r="P86">
        <v>0</v>
      </c>
      <c r="Q86">
        <v>0</v>
      </c>
      <c r="R86">
        <v>5</v>
      </c>
      <c r="S86">
        <v>696</v>
      </c>
      <c r="T86">
        <v>5</v>
      </c>
      <c r="U86">
        <v>0</v>
      </c>
      <c r="V86">
        <v>696</v>
      </c>
      <c r="W86">
        <v>29</v>
      </c>
      <c r="X86">
        <v>6</v>
      </c>
      <c r="Y86">
        <v>23</v>
      </c>
      <c r="Z86">
        <v>0</v>
      </c>
      <c r="AA86">
        <v>667</v>
      </c>
      <c r="AB86">
        <v>314</v>
      </c>
      <c r="AC86">
        <v>233</v>
      </c>
      <c r="AD86">
        <v>120</v>
      </c>
      <c r="AE86">
        <v>667</v>
      </c>
    </row>
    <row r="87" spans="1:31">
      <c r="A87" t="s">
        <v>191</v>
      </c>
      <c r="B87" t="s">
        <v>184</v>
      </c>
      <c r="C87" t="str">
        <f>"220901"</f>
        <v>220901</v>
      </c>
      <c r="D87" t="s">
        <v>190</v>
      </c>
      <c r="E87">
        <v>21</v>
      </c>
      <c r="F87">
        <v>1701</v>
      </c>
      <c r="G87">
        <v>1290</v>
      </c>
      <c r="H87">
        <v>408</v>
      </c>
      <c r="I87">
        <v>882</v>
      </c>
      <c r="J87">
        <v>1</v>
      </c>
      <c r="K87">
        <v>4</v>
      </c>
      <c r="L87">
        <v>1</v>
      </c>
      <c r="M87">
        <v>1</v>
      </c>
      <c r="N87">
        <v>0</v>
      </c>
      <c r="O87">
        <v>0</v>
      </c>
      <c r="P87">
        <v>0</v>
      </c>
      <c r="Q87">
        <v>0</v>
      </c>
      <c r="R87">
        <v>1</v>
      </c>
      <c r="S87">
        <v>883</v>
      </c>
      <c r="T87">
        <v>1</v>
      </c>
      <c r="U87">
        <v>0</v>
      </c>
      <c r="V87">
        <v>883</v>
      </c>
      <c r="W87">
        <v>18</v>
      </c>
      <c r="X87">
        <v>6</v>
      </c>
      <c r="Y87">
        <v>12</v>
      </c>
      <c r="Z87">
        <v>0</v>
      </c>
      <c r="AA87">
        <v>865</v>
      </c>
      <c r="AB87">
        <v>384</v>
      </c>
      <c r="AC87">
        <v>318</v>
      </c>
      <c r="AD87">
        <v>163</v>
      </c>
      <c r="AE87">
        <v>865</v>
      </c>
    </row>
    <row r="88" spans="1:31">
      <c r="A88" t="s">
        <v>189</v>
      </c>
      <c r="B88" t="s">
        <v>184</v>
      </c>
      <c r="C88" t="str">
        <f>"220901"</f>
        <v>220901</v>
      </c>
      <c r="D88" t="s">
        <v>188</v>
      </c>
      <c r="E88">
        <v>22</v>
      </c>
      <c r="F88">
        <v>72</v>
      </c>
      <c r="G88">
        <v>80</v>
      </c>
      <c r="H88">
        <v>60</v>
      </c>
      <c r="I88">
        <v>20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20</v>
      </c>
      <c r="T88">
        <v>0</v>
      </c>
      <c r="U88">
        <v>0</v>
      </c>
      <c r="V88">
        <v>20</v>
      </c>
      <c r="W88">
        <v>3</v>
      </c>
      <c r="X88">
        <v>1</v>
      </c>
      <c r="Y88">
        <v>2</v>
      </c>
      <c r="Z88">
        <v>0</v>
      </c>
      <c r="AA88">
        <v>17</v>
      </c>
      <c r="AB88">
        <v>7</v>
      </c>
      <c r="AC88">
        <v>8</v>
      </c>
      <c r="AD88">
        <v>2</v>
      </c>
      <c r="AE88">
        <v>17</v>
      </c>
    </row>
    <row r="89" spans="1:31">
      <c r="A89" t="s">
        <v>187</v>
      </c>
      <c r="B89" t="s">
        <v>184</v>
      </c>
      <c r="C89" t="str">
        <f>"220901"</f>
        <v>220901</v>
      </c>
      <c r="D89" t="s">
        <v>186</v>
      </c>
      <c r="E89">
        <v>23</v>
      </c>
      <c r="F89">
        <v>229</v>
      </c>
      <c r="G89">
        <v>224</v>
      </c>
      <c r="H89">
        <v>120</v>
      </c>
      <c r="I89">
        <v>104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104</v>
      </c>
      <c r="T89">
        <v>0</v>
      </c>
      <c r="U89">
        <v>0</v>
      </c>
      <c r="V89">
        <v>104</v>
      </c>
      <c r="W89">
        <v>6</v>
      </c>
      <c r="X89">
        <v>0</v>
      </c>
      <c r="Y89">
        <v>6</v>
      </c>
      <c r="Z89">
        <v>0</v>
      </c>
      <c r="AA89">
        <v>98</v>
      </c>
      <c r="AB89">
        <v>59</v>
      </c>
      <c r="AC89">
        <v>16</v>
      </c>
      <c r="AD89">
        <v>23</v>
      </c>
      <c r="AE89">
        <v>98</v>
      </c>
    </row>
    <row r="90" spans="1:31">
      <c r="A90" t="s">
        <v>185</v>
      </c>
      <c r="B90" t="s">
        <v>184</v>
      </c>
      <c r="C90" t="str">
        <f>"220901"</f>
        <v>220901</v>
      </c>
      <c r="D90" t="s">
        <v>183</v>
      </c>
      <c r="E90">
        <v>24</v>
      </c>
      <c r="F90">
        <v>37</v>
      </c>
      <c r="G90">
        <v>160</v>
      </c>
      <c r="H90">
        <v>143</v>
      </c>
      <c r="I90">
        <v>17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17</v>
      </c>
      <c r="T90">
        <v>0</v>
      </c>
      <c r="U90">
        <v>0</v>
      </c>
      <c r="V90">
        <v>17</v>
      </c>
      <c r="W90">
        <v>2</v>
      </c>
      <c r="X90">
        <v>0</v>
      </c>
      <c r="Y90">
        <v>2</v>
      </c>
      <c r="Z90">
        <v>0</v>
      </c>
      <c r="AA90">
        <v>15</v>
      </c>
      <c r="AB90">
        <v>6</v>
      </c>
      <c r="AC90">
        <v>5</v>
      </c>
      <c r="AD90">
        <v>4</v>
      </c>
      <c r="AE90">
        <v>15</v>
      </c>
    </row>
    <row r="91" spans="1:31">
      <c r="A91" t="s">
        <v>182</v>
      </c>
      <c r="B91" t="s">
        <v>177</v>
      </c>
      <c r="C91" t="str">
        <f>"220903"</f>
        <v>220903</v>
      </c>
      <c r="D91" t="s">
        <v>181</v>
      </c>
      <c r="E91">
        <v>1</v>
      </c>
      <c r="F91">
        <v>1376</v>
      </c>
      <c r="G91">
        <v>1071</v>
      </c>
      <c r="H91">
        <v>580</v>
      </c>
      <c r="I91">
        <v>491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491</v>
      </c>
      <c r="T91">
        <v>0</v>
      </c>
      <c r="U91">
        <v>0</v>
      </c>
      <c r="V91">
        <v>491</v>
      </c>
      <c r="W91">
        <v>16</v>
      </c>
      <c r="X91">
        <v>2</v>
      </c>
      <c r="Y91">
        <v>14</v>
      </c>
      <c r="Z91">
        <v>0</v>
      </c>
      <c r="AA91">
        <v>475</v>
      </c>
      <c r="AB91">
        <v>178</v>
      </c>
      <c r="AC91">
        <v>165</v>
      </c>
      <c r="AD91">
        <v>132</v>
      </c>
      <c r="AE91">
        <v>475</v>
      </c>
    </row>
    <row r="92" spans="1:31">
      <c r="A92" t="s">
        <v>180</v>
      </c>
      <c r="B92" t="s">
        <v>177</v>
      </c>
      <c r="C92" t="str">
        <f>"220903"</f>
        <v>220903</v>
      </c>
      <c r="D92" t="s">
        <v>179</v>
      </c>
      <c r="E92">
        <v>2</v>
      </c>
      <c r="F92">
        <v>1390</v>
      </c>
      <c r="G92">
        <v>1064</v>
      </c>
      <c r="H92">
        <v>629</v>
      </c>
      <c r="I92">
        <v>435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435</v>
      </c>
      <c r="T92">
        <v>0</v>
      </c>
      <c r="U92">
        <v>0</v>
      </c>
      <c r="V92">
        <v>435</v>
      </c>
      <c r="W92">
        <v>19</v>
      </c>
      <c r="X92">
        <v>4</v>
      </c>
      <c r="Y92">
        <v>15</v>
      </c>
      <c r="Z92">
        <v>0</v>
      </c>
      <c r="AA92">
        <v>416</v>
      </c>
      <c r="AB92">
        <v>180</v>
      </c>
      <c r="AC92">
        <v>151</v>
      </c>
      <c r="AD92">
        <v>85</v>
      </c>
      <c r="AE92">
        <v>416</v>
      </c>
    </row>
    <row r="93" spans="1:31">
      <c r="A93" t="s">
        <v>178</v>
      </c>
      <c r="B93" t="s">
        <v>177</v>
      </c>
      <c r="C93" t="str">
        <f>"220903"</f>
        <v>220903</v>
      </c>
      <c r="D93" t="s">
        <v>176</v>
      </c>
      <c r="E93">
        <v>3</v>
      </c>
      <c r="F93">
        <v>800</v>
      </c>
      <c r="G93">
        <v>611</v>
      </c>
      <c r="H93">
        <v>336</v>
      </c>
      <c r="I93">
        <v>275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275</v>
      </c>
      <c r="T93">
        <v>0</v>
      </c>
      <c r="U93">
        <v>0</v>
      </c>
      <c r="V93">
        <v>275</v>
      </c>
      <c r="W93">
        <v>15</v>
      </c>
      <c r="X93">
        <v>6</v>
      </c>
      <c r="Y93">
        <v>9</v>
      </c>
      <c r="Z93">
        <v>0</v>
      </c>
      <c r="AA93">
        <v>260</v>
      </c>
      <c r="AB93">
        <v>95</v>
      </c>
      <c r="AC93">
        <v>110</v>
      </c>
      <c r="AD93">
        <v>55</v>
      </c>
      <c r="AE93">
        <v>260</v>
      </c>
    </row>
    <row r="94" spans="1:31">
      <c r="A94" t="s">
        <v>175</v>
      </c>
      <c r="B94" t="s">
        <v>169</v>
      </c>
      <c r="C94" t="str">
        <f>"220904"</f>
        <v>220904</v>
      </c>
      <c r="D94" t="s">
        <v>174</v>
      </c>
      <c r="E94">
        <v>1</v>
      </c>
      <c r="F94">
        <v>1251</v>
      </c>
      <c r="G94">
        <v>955</v>
      </c>
      <c r="H94">
        <v>469</v>
      </c>
      <c r="I94">
        <v>486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486</v>
      </c>
      <c r="T94">
        <v>0</v>
      </c>
      <c r="U94">
        <v>0</v>
      </c>
      <c r="V94">
        <v>486</v>
      </c>
      <c r="W94">
        <v>17</v>
      </c>
      <c r="X94">
        <v>7</v>
      </c>
      <c r="Y94">
        <v>10</v>
      </c>
      <c r="Z94">
        <v>0</v>
      </c>
      <c r="AA94">
        <v>469</v>
      </c>
      <c r="AB94">
        <v>197</v>
      </c>
      <c r="AC94">
        <v>162</v>
      </c>
      <c r="AD94">
        <v>110</v>
      </c>
      <c r="AE94">
        <v>469</v>
      </c>
    </row>
    <row r="95" spans="1:31">
      <c r="A95" t="s">
        <v>173</v>
      </c>
      <c r="B95" t="s">
        <v>169</v>
      </c>
      <c r="C95" t="str">
        <f>"220904"</f>
        <v>220904</v>
      </c>
      <c r="D95" t="s">
        <v>172</v>
      </c>
      <c r="E95">
        <v>2</v>
      </c>
      <c r="F95">
        <v>810</v>
      </c>
      <c r="G95">
        <v>618</v>
      </c>
      <c r="H95">
        <v>321</v>
      </c>
      <c r="I95">
        <v>297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297</v>
      </c>
      <c r="T95">
        <v>0</v>
      </c>
      <c r="U95">
        <v>0</v>
      </c>
      <c r="V95">
        <v>297</v>
      </c>
      <c r="W95">
        <v>12</v>
      </c>
      <c r="X95">
        <v>1</v>
      </c>
      <c r="Y95">
        <v>9</v>
      </c>
      <c r="Z95">
        <v>0</v>
      </c>
      <c r="AA95">
        <v>285</v>
      </c>
      <c r="AB95">
        <v>104</v>
      </c>
      <c r="AC95">
        <v>110</v>
      </c>
      <c r="AD95">
        <v>71</v>
      </c>
      <c r="AE95">
        <v>285</v>
      </c>
    </row>
    <row r="96" spans="1:31">
      <c r="A96" t="s">
        <v>171</v>
      </c>
      <c r="B96" t="s">
        <v>169</v>
      </c>
      <c r="C96" t="str">
        <f>"220904"</f>
        <v>220904</v>
      </c>
      <c r="D96" t="s">
        <v>21</v>
      </c>
      <c r="E96">
        <v>3</v>
      </c>
      <c r="F96">
        <v>927</v>
      </c>
      <c r="G96">
        <v>700</v>
      </c>
      <c r="H96">
        <v>266</v>
      </c>
      <c r="I96">
        <v>434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434</v>
      </c>
      <c r="T96">
        <v>0</v>
      </c>
      <c r="U96">
        <v>0</v>
      </c>
      <c r="V96">
        <v>434</v>
      </c>
      <c r="W96">
        <v>19</v>
      </c>
      <c r="X96">
        <v>5</v>
      </c>
      <c r="Y96">
        <v>14</v>
      </c>
      <c r="Z96">
        <v>0</v>
      </c>
      <c r="AA96">
        <v>415</v>
      </c>
      <c r="AB96">
        <v>179</v>
      </c>
      <c r="AC96">
        <v>124</v>
      </c>
      <c r="AD96">
        <v>112</v>
      </c>
      <c r="AE96">
        <v>415</v>
      </c>
    </row>
    <row r="97" spans="1:31">
      <c r="A97" t="s">
        <v>170</v>
      </c>
      <c r="B97" t="s">
        <v>169</v>
      </c>
      <c r="C97" t="str">
        <f>"220904"</f>
        <v>220904</v>
      </c>
      <c r="D97" t="s">
        <v>168</v>
      </c>
      <c r="E97">
        <v>4</v>
      </c>
      <c r="F97">
        <v>703</v>
      </c>
      <c r="G97">
        <v>545</v>
      </c>
      <c r="H97">
        <v>297</v>
      </c>
      <c r="I97">
        <v>248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248</v>
      </c>
      <c r="T97">
        <v>0</v>
      </c>
      <c r="U97">
        <v>0</v>
      </c>
      <c r="V97">
        <v>248</v>
      </c>
      <c r="W97">
        <v>6</v>
      </c>
      <c r="X97">
        <v>0</v>
      </c>
      <c r="Y97">
        <v>6</v>
      </c>
      <c r="Z97">
        <v>0</v>
      </c>
      <c r="AA97">
        <v>242</v>
      </c>
      <c r="AB97">
        <v>82</v>
      </c>
      <c r="AC97">
        <v>107</v>
      </c>
      <c r="AD97">
        <v>53</v>
      </c>
      <c r="AE97">
        <v>242</v>
      </c>
    </row>
    <row r="98" spans="1:31">
      <c r="A98" t="s">
        <v>167</v>
      </c>
      <c r="B98" t="s">
        <v>164</v>
      </c>
      <c r="C98" t="str">
        <f>"220906"</f>
        <v>220906</v>
      </c>
      <c r="D98" t="s">
        <v>166</v>
      </c>
      <c r="E98">
        <v>1</v>
      </c>
      <c r="F98">
        <v>1721</v>
      </c>
      <c r="G98">
        <v>1300</v>
      </c>
      <c r="H98">
        <v>721</v>
      </c>
      <c r="I98">
        <v>579</v>
      </c>
      <c r="J98">
        <v>1</v>
      </c>
      <c r="K98">
        <v>6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579</v>
      </c>
      <c r="T98">
        <v>0</v>
      </c>
      <c r="U98">
        <v>0</v>
      </c>
      <c r="V98">
        <v>579</v>
      </c>
      <c r="W98">
        <v>14</v>
      </c>
      <c r="X98">
        <v>14</v>
      </c>
      <c r="Y98">
        <v>0</v>
      </c>
      <c r="Z98">
        <v>0</v>
      </c>
      <c r="AA98">
        <v>565</v>
      </c>
      <c r="AB98">
        <v>211</v>
      </c>
      <c r="AC98">
        <v>199</v>
      </c>
      <c r="AD98">
        <v>155</v>
      </c>
      <c r="AE98">
        <v>565</v>
      </c>
    </row>
    <row r="99" spans="1:31">
      <c r="A99" t="s">
        <v>165</v>
      </c>
      <c r="B99" t="s">
        <v>164</v>
      </c>
      <c r="C99" t="str">
        <f>"220906"</f>
        <v>220906</v>
      </c>
      <c r="D99" t="s">
        <v>163</v>
      </c>
      <c r="E99">
        <v>2</v>
      </c>
      <c r="F99">
        <v>984</v>
      </c>
      <c r="G99">
        <v>754</v>
      </c>
      <c r="H99">
        <v>384</v>
      </c>
      <c r="I99">
        <v>370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370</v>
      </c>
      <c r="T99">
        <v>0</v>
      </c>
      <c r="U99">
        <v>0</v>
      </c>
      <c r="V99">
        <v>370</v>
      </c>
      <c r="W99">
        <v>25</v>
      </c>
      <c r="X99">
        <v>4</v>
      </c>
      <c r="Y99">
        <v>21</v>
      </c>
      <c r="Z99">
        <v>0</v>
      </c>
      <c r="AA99">
        <v>345</v>
      </c>
      <c r="AB99">
        <v>146</v>
      </c>
      <c r="AC99">
        <v>132</v>
      </c>
      <c r="AD99">
        <v>67</v>
      </c>
      <c r="AE99">
        <v>345</v>
      </c>
    </row>
    <row r="100" spans="1:31">
      <c r="A100" t="s">
        <v>162</v>
      </c>
      <c r="B100" t="s">
        <v>156</v>
      </c>
      <c r="C100" t="str">
        <f>"220907"</f>
        <v>220907</v>
      </c>
      <c r="D100" t="s">
        <v>143</v>
      </c>
      <c r="E100">
        <v>1</v>
      </c>
      <c r="F100">
        <v>1781</v>
      </c>
      <c r="G100">
        <v>1358</v>
      </c>
      <c r="H100">
        <v>626</v>
      </c>
      <c r="I100">
        <v>732</v>
      </c>
      <c r="J100">
        <v>1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730</v>
      </c>
      <c r="T100">
        <v>0</v>
      </c>
      <c r="U100">
        <v>0</v>
      </c>
      <c r="V100">
        <v>730</v>
      </c>
      <c r="W100">
        <v>35</v>
      </c>
      <c r="X100">
        <v>1</v>
      </c>
      <c r="Y100">
        <v>34</v>
      </c>
      <c r="Z100">
        <v>0</v>
      </c>
      <c r="AA100">
        <v>695</v>
      </c>
      <c r="AB100">
        <v>224</v>
      </c>
      <c r="AC100">
        <v>275</v>
      </c>
      <c r="AD100">
        <v>196</v>
      </c>
      <c r="AE100">
        <v>695</v>
      </c>
    </row>
    <row r="101" spans="1:31">
      <c r="A101" t="s">
        <v>161</v>
      </c>
      <c r="B101" t="s">
        <v>156</v>
      </c>
      <c r="C101" t="str">
        <f>"220907"</f>
        <v>220907</v>
      </c>
      <c r="D101" t="s">
        <v>160</v>
      </c>
      <c r="E101">
        <v>2</v>
      </c>
      <c r="F101">
        <v>1573</v>
      </c>
      <c r="G101">
        <v>1195</v>
      </c>
      <c r="H101">
        <v>627</v>
      </c>
      <c r="I101">
        <v>568</v>
      </c>
      <c r="J101">
        <v>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568</v>
      </c>
      <c r="T101">
        <v>0</v>
      </c>
      <c r="U101">
        <v>0</v>
      </c>
      <c r="V101">
        <v>568</v>
      </c>
      <c r="W101">
        <v>34</v>
      </c>
      <c r="X101">
        <v>4</v>
      </c>
      <c r="Y101">
        <v>30</v>
      </c>
      <c r="Z101">
        <v>0</v>
      </c>
      <c r="AA101">
        <v>534</v>
      </c>
      <c r="AB101">
        <v>200</v>
      </c>
      <c r="AC101">
        <v>176</v>
      </c>
      <c r="AD101">
        <v>158</v>
      </c>
      <c r="AE101">
        <v>534</v>
      </c>
    </row>
    <row r="102" spans="1:31">
      <c r="A102" t="s">
        <v>159</v>
      </c>
      <c r="B102" t="s">
        <v>156</v>
      </c>
      <c r="C102" t="str">
        <f>"220907"</f>
        <v>220907</v>
      </c>
      <c r="D102" t="s">
        <v>158</v>
      </c>
      <c r="E102">
        <v>3</v>
      </c>
      <c r="F102">
        <v>1596</v>
      </c>
      <c r="G102">
        <v>1204</v>
      </c>
      <c r="H102">
        <v>616</v>
      </c>
      <c r="I102">
        <v>588</v>
      </c>
      <c r="J102">
        <v>0</v>
      </c>
      <c r="K102">
        <v>4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588</v>
      </c>
      <c r="T102">
        <v>0</v>
      </c>
      <c r="U102">
        <v>0</v>
      </c>
      <c r="V102">
        <v>588</v>
      </c>
      <c r="W102">
        <v>18</v>
      </c>
      <c r="X102">
        <v>7</v>
      </c>
      <c r="Y102">
        <v>11</v>
      </c>
      <c r="Z102">
        <v>0</v>
      </c>
      <c r="AA102">
        <v>570</v>
      </c>
      <c r="AB102">
        <v>206</v>
      </c>
      <c r="AC102">
        <v>213</v>
      </c>
      <c r="AD102">
        <v>151</v>
      </c>
      <c r="AE102">
        <v>570</v>
      </c>
    </row>
    <row r="103" spans="1:31">
      <c r="A103" t="s">
        <v>157</v>
      </c>
      <c r="B103" t="s">
        <v>156</v>
      </c>
      <c r="C103" t="str">
        <f>"220907"</f>
        <v>220907</v>
      </c>
      <c r="D103" t="s">
        <v>155</v>
      </c>
      <c r="E103">
        <v>4</v>
      </c>
      <c r="F103">
        <v>1014</v>
      </c>
      <c r="G103">
        <v>766</v>
      </c>
      <c r="H103">
        <v>492</v>
      </c>
      <c r="I103">
        <v>274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274</v>
      </c>
      <c r="T103">
        <v>0</v>
      </c>
      <c r="U103">
        <v>0</v>
      </c>
      <c r="V103">
        <v>274</v>
      </c>
      <c r="W103">
        <v>5</v>
      </c>
      <c r="X103">
        <v>3</v>
      </c>
      <c r="Y103">
        <v>2</v>
      </c>
      <c r="Z103">
        <v>0</v>
      </c>
      <c r="AA103">
        <v>269</v>
      </c>
      <c r="AB103">
        <v>106</v>
      </c>
      <c r="AC103">
        <v>93</v>
      </c>
      <c r="AD103">
        <v>70</v>
      </c>
      <c r="AE103">
        <v>269</v>
      </c>
    </row>
    <row r="104" spans="1:31">
      <c r="A104" t="s">
        <v>154</v>
      </c>
      <c r="B104" t="s">
        <v>149</v>
      </c>
      <c r="C104" t="str">
        <f>"220908"</f>
        <v>220908</v>
      </c>
      <c r="D104" t="s">
        <v>153</v>
      </c>
      <c r="E104">
        <v>1</v>
      </c>
      <c r="F104">
        <v>1302</v>
      </c>
      <c r="G104">
        <v>966</v>
      </c>
      <c r="H104">
        <v>499</v>
      </c>
      <c r="I104">
        <v>467</v>
      </c>
      <c r="J104">
        <v>0</v>
      </c>
      <c r="K104">
        <v>2</v>
      </c>
      <c r="L104">
        <v>2</v>
      </c>
      <c r="M104">
        <v>2</v>
      </c>
      <c r="N104">
        <v>0</v>
      </c>
      <c r="O104">
        <v>0</v>
      </c>
      <c r="P104">
        <v>0</v>
      </c>
      <c r="Q104">
        <v>0</v>
      </c>
      <c r="R104">
        <v>2</v>
      </c>
      <c r="S104">
        <v>469</v>
      </c>
      <c r="T104">
        <v>2</v>
      </c>
      <c r="U104">
        <v>0</v>
      </c>
      <c r="V104">
        <v>469</v>
      </c>
      <c r="W104">
        <v>19</v>
      </c>
      <c r="X104">
        <v>4</v>
      </c>
      <c r="Y104">
        <v>11</v>
      </c>
      <c r="Z104">
        <v>0</v>
      </c>
      <c r="AA104">
        <v>450</v>
      </c>
      <c r="AB104">
        <v>205</v>
      </c>
      <c r="AC104">
        <v>156</v>
      </c>
      <c r="AD104">
        <v>89</v>
      </c>
      <c r="AE104">
        <v>450</v>
      </c>
    </row>
    <row r="105" spans="1:31">
      <c r="A105" t="s">
        <v>152</v>
      </c>
      <c r="B105" t="s">
        <v>149</v>
      </c>
      <c r="C105" t="str">
        <f>"220908"</f>
        <v>220908</v>
      </c>
      <c r="D105" t="s">
        <v>151</v>
      </c>
      <c r="E105">
        <v>2</v>
      </c>
      <c r="F105">
        <v>1055</v>
      </c>
      <c r="G105">
        <v>810</v>
      </c>
      <c r="H105">
        <v>347</v>
      </c>
      <c r="I105">
        <v>463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463</v>
      </c>
      <c r="T105">
        <v>0</v>
      </c>
      <c r="U105">
        <v>0</v>
      </c>
      <c r="V105">
        <v>463</v>
      </c>
      <c r="W105">
        <v>12</v>
      </c>
      <c r="X105">
        <v>2</v>
      </c>
      <c r="Y105">
        <v>10</v>
      </c>
      <c r="Z105">
        <v>0</v>
      </c>
      <c r="AA105">
        <v>451</v>
      </c>
      <c r="AB105">
        <v>209</v>
      </c>
      <c r="AC105">
        <v>137</v>
      </c>
      <c r="AD105">
        <v>105</v>
      </c>
      <c r="AE105">
        <v>451</v>
      </c>
    </row>
    <row r="106" spans="1:31">
      <c r="A106" t="s">
        <v>150</v>
      </c>
      <c r="B106" t="s">
        <v>149</v>
      </c>
      <c r="C106" t="str">
        <f>"220908"</f>
        <v>220908</v>
      </c>
      <c r="D106" t="s">
        <v>148</v>
      </c>
      <c r="E106">
        <v>3</v>
      </c>
      <c r="F106">
        <v>1302</v>
      </c>
      <c r="G106">
        <v>973</v>
      </c>
      <c r="H106">
        <v>544</v>
      </c>
      <c r="I106">
        <v>429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429</v>
      </c>
      <c r="T106">
        <v>0</v>
      </c>
      <c r="U106">
        <v>0</v>
      </c>
      <c r="V106">
        <v>429</v>
      </c>
      <c r="W106">
        <v>11</v>
      </c>
      <c r="X106">
        <v>5</v>
      </c>
      <c r="Y106">
        <v>6</v>
      </c>
      <c r="Z106">
        <v>0</v>
      </c>
      <c r="AA106">
        <v>418</v>
      </c>
      <c r="AB106">
        <v>174</v>
      </c>
      <c r="AC106">
        <v>132</v>
      </c>
      <c r="AD106">
        <v>112</v>
      </c>
      <c r="AE106">
        <v>418</v>
      </c>
    </row>
    <row r="107" spans="1:31">
      <c r="A107" t="s">
        <v>147</v>
      </c>
      <c r="B107" t="s">
        <v>146</v>
      </c>
      <c r="C107" t="str">
        <f>"221001"</f>
        <v>221001</v>
      </c>
      <c r="D107" t="s">
        <v>145</v>
      </c>
      <c r="E107">
        <v>1</v>
      </c>
      <c r="F107">
        <v>1172</v>
      </c>
      <c r="G107">
        <v>860</v>
      </c>
      <c r="H107">
        <v>302</v>
      </c>
      <c r="I107">
        <v>558</v>
      </c>
      <c r="J107">
        <v>1</v>
      </c>
      <c r="K107">
        <v>54</v>
      </c>
      <c r="L107">
        <v>1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559</v>
      </c>
      <c r="T107">
        <v>1</v>
      </c>
      <c r="U107">
        <v>0</v>
      </c>
      <c r="V107">
        <v>559</v>
      </c>
      <c r="W107">
        <v>12</v>
      </c>
      <c r="X107">
        <v>5</v>
      </c>
      <c r="Y107">
        <v>7</v>
      </c>
      <c r="Z107">
        <v>0</v>
      </c>
      <c r="AA107">
        <v>547</v>
      </c>
      <c r="AB107">
        <v>293</v>
      </c>
      <c r="AC107">
        <v>149</v>
      </c>
      <c r="AD107">
        <v>105</v>
      </c>
      <c r="AE107">
        <v>547</v>
      </c>
    </row>
    <row r="108" spans="1:31">
      <c r="A108" t="s">
        <v>144</v>
      </c>
      <c r="B108" t="s">
        <v>116</v>
      </c>
      <c r="C108" t="str">
        <f>"221002"</f>
        <v>221002</v>
      </c>
      <c r="D108" t="s">
        <v>143</v>
      </c>
      <c r="E108">
        <v>1</v>
      </c>
      <c r="F108">
        <v>1248</v>
      </c>
      <c r="G108">
        <v>941</v>
      </c>
      <c r="H108">
        <v>446</v>
      </c>
      <c r="I108">
        <v>495</v>
      </c>
      <c r="J108">
        <v>0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495</v>
      </c>
      <c r="T108">
        <v>0</v>
      </c>
      <c r="U108">
        <v>0</v>
      </c>
      <c r="V108">
        <v>495</v>
      </c>
      <c r="W108">
        <v>16</v>
      </c>
      <c r="X108">
        <v>5</v>
      </c>
      <c r="Y108">
        <v>6</v>
      </c>
      <c r="Z108">
        <v>0</v>
      </c>
      <c r="AA108">
        <v>479</v>
      </c>
      <c r="AB108">
        <v>217</v>
      </c>
      <c r="AC108">
        <v>133</v>
      </c>
      <c r="AD108">
        <v>129</v>
      </c>
      <c r="AE108">
        <v>479</v>
      </c>
    </row>
    <row r="109" spans="1:31">
      <c r="A109" t="s">
        <v>142</v>
      </c>
      <c r="B109" t="s">
        <v>116</v>
      </c>
      <c r="C109" t="str">
        <f>"221002"</f>
        <v>221002</v>
      </c>
      <c r="D109" t="s">
        <v>141</v>
      </c>
      <c r="E109">
        <v>2</v>
      </c>
      <c r="F109">
        <v>1020</v>
      </c>
      <c r="G109">
        <v>767</v>
      </c>
      <c r="H109">
        <v>291</v>
      </c>
      <c r="I109">
        <v>476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476</v>
      </c>
      <c r="T109">
        <v>0</v>
      </c>
      <c r="U109">
        <v>0</v>
      </c>
      <c r="V109">
        <v>476</v>
      </c>
      <c r="W109">
        <v>22</v>
      </c>
      <c r="X109">
        <v>5</v>
      </c>
      <c r="Y109">
        <v>17</v>
      </c>
      <c r="Z109">
        <v>0</v>
      </c>
      <c r="AA109">
        <v>454</v>
      </c>
      <c r="AB109">
        <v>194</v>
      </c>
      <c r="AC109">
        <v>162</v>
      </c>
      <c r="AD109">
        <v>98</v>
      </c>
      <c r="AE109">
        <v>454</v>
      </c>
    </row>
    <row r="110" spans="1:31">
      <c r="A110" t="s">
        <v>140</v>
      </c>
      <c r="B110" t="s">
        <v>116</v>
      </c>
      <c r="C110" t="str">
        <f>"221002"</f>
        <v>221002</v>
      </c>
      <c r="D110" t="s">
        <v>139</v>
      </c>
      <c r="E110">
        <v>3</v>
      </c>
      <c r="F110">
        <v>1450</v>
      </c>
      <c r="G110">
        <v>1115</v>
      </c>
      <c r="H110">
        <v>363</v>
      </c>
      <c r="I110">
        <v>752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752</v>
      </c>
      <c r="T110">
        <v>0</v>
      </c>
      <c r="U110">
        <v>0</v>
      </c>
      <c r="V110">
        <v>752</v>
      </c>
      <c r="W110">
        <v>40</v>
      </c>
      <c r="X110">
        <v>15</v>
      </c>
      <c r="Y110">
        <v>25</v>
      </c>
      <c r="Z110">
        <v>0</v>
      </c>
      <c r="AA110">
        <v>712</v>
      </c>
      <c r="AB110">
        <v>355</v>
      </c>
      <c r="AC110">
        <v>204</v>
      </c>
      <c r="AD110">
        <v>153</v>
      </c>
      <c r="AE110">
        <v>712</v>
      </c>
    </row>
    <row r="111" spans="1:31">
      <c r="A111" t="s">
        <v>138</v>
      </c>
      <c r="B111" t="s">
        <v>116</v>
      </c>
      <c r="C111" t="str">
        <f>"221002"</f>
        <v>221002</v>
      </c>
      <c r="D111" t="s">
        <v>137</v>
      </c>
      <c r="E111">
        <v>4</v>
      </c>
      <c r="F111">
        <v>1253</v>
      </c>
      <c r="G111">
        <v>951</v>
      </c>
      <c r="H111">
        <v>414</v>
      </c>
      <c r="I111">
        <v>537</v>
      </c>
      <c r="J111">
        <v>0</v>
      </c>
      <c r="K111">
        <v>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537</v>
      </c>
      <c r="T111">
        <v>0</v>
      </c>
      <c r="U111">
        <v>0</v>
      </c>
      <c r="V111">
        <v>537</v>
      </c>
      <c r="W111">
        <v>23</v>
      </c>
      <c r="X111">
        <v>11</v>
      </c>
      <c r="Y111">
        <v>12</v>
      </c>
      <c r="Z111">
        <v>0</v>
      </c>
      <c r="AA111">
        <v>514</v>
      </c>
      <c r="AB111">
        <v>231</v>
      </c>
      <c r="AC111">
        <v>165</v>
      </c>
      <c r="AD111">
        <v>118</v>
      </c>
      <c r="AE111">
        <v>514</v>
      </c>
    </row>
    <row r="112" spans="1:31">
      <c r="A112" t="s">
        <v>136</v>
      </c>
      <c r="B112" t="s">
        <v>116</v>
      </c>
      <c r="C112" t="str">
        <f>"221002"</f>
        <v>221002</v>
      </c>
      <c r="D112" t="s">
        <v>135</v>
      </c>
      <c r="E112">
        <v>5</v>
      </c>
      <c r="F112">
        <v>1011</v>
      </c>
      <c r="G112">
        <v>771</v>
      </c>
      <c r="H112">
        <v>321</v>
      </c>
      <c r="I112">
        <v>450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450</v>
      </c>
      <c r="T112">
        <v>0</v>
      </c>
      <c r="U112">
        <v>0</v>
      </c>
      <c r="V112">
        <v>450</v>
      </c>
      <c r="W112">
        <v>16</v>
      </c>
      <c r="X112">
        <v>4</v>
      </c>
      <c r="Y112">
        <v>12</v>
      </c>
      <c r="Z112">
        <v>0</v>
      </c>
      <c r="AA112">
        <v>434</v>
      </c>
      <c r="AB112">
        <v>242</v>
      </c>
      <c r="AC112">
        <v>115</v>
      </c>
      <c r="AD112">
        <v>77</v>
      </c>
      <c r="AE112">
        <v>434</v>
      </c>
    </row>
    <row r="113" spans="1:31">
      <c r="A113" t="s">
        <v>134</v>
      </c>
      <c r="B113" t="s">
        <v>116</v>
      </c>
      <c r="C113" t="str">
        <f>"221002"</f>
        <v>221002</v>
      </c>
      <c r="D113" t="s">
        <v>133</v>
      </c>
      <c r="E113">
        <v>6</v>
      </c>
      <c r="F113">
        <v>851</v>
      </c>
      <c r="G113">
        <v>652</v>
      </c>
      <c r="H113">
        <v>245</v>
      </c>
      <c r="I113">
        <v>407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407</v>
      </c>
      <c r="T113">
        <v>0</v>
      </c>
      <c r="U113">
        <v>0</v>
      </c>
      <c r="V113">
        <v>407</v>
      </c>
      <c r="W113">
        <v>17</v>
      </c>
      <c r="X113">
        <v>3</v>
      </c>
      <c r="Y113">
        <v>14</v>
      </c>
      <c r="Z113">
        <v>0</v>
      </c>
      <c r="AA113">
        <v>390</v>
      </c>
      <c r="AB113">
        <v>202</v>
      </c>
      <c r="AC113">
        <v>110</v>
      </c>
      <c r="AD113">
        <v>78</v>
      </c>
      <c r="AE113">
        <v>390</v>
      </c>
    </row>
    <row r="114" spans="1:31">
      <c r="A114" t="s">
        <v>132</v>
      </c>
      <c r="B114" t="s">
        <v>116</v>
      </c>
      <c r="C114" t="str">
        <f>"221002"</f>
        <v>221002</v>
      </c>
      <c r="D114" t="s">
        <v>131</v>
      </c>
      <c r="E114">
        <v>7</v>
      </c>
      <c r="F114">
        <v>943</v>
      </c>
      <c r="G114">
        <v>710</v>
      </c>
      <c r="H114">
        <v>209</v>
      </c>
      <c r="I114">
        <v>501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501</v>
      </c>
      <c r="T114">
        <v>0</v>
      </c>
      <c r="U114">
        <v>0</v>
      </c>
      <c r="V114">
        <v>501</v>
      </c>
      <c r="W114">
        <v>22</v>
      </c>
      <c r="X114">
        <v>9</v>
      </c>
      <c r="Y114">
        <v>10</v>
      </c>
      <c r="Z114">
        <v>0</v>
      </c>
      <c r="AA114">
        <v>479</v>
      </c>
      <c r="AB114">
        <v>214</v>
      </c>
      <c r="AC114">
        <v>136</v>
      </c>
      <c r="AD114">
        <v>129</v>
      </c>
      <c r="AE114">
        <v>479</v>
      </c>
    </row>
    <row r="115" spans="1:31">
      <c r="A115" t="s">
        <v>130</v>
      </c>
      <c r="B115" t="s">
        <v>116</v>
      </c>
      <c r="C115" t="str">
        <f>"221002"</f>
        <v>221002</v>
      </c>
      <c r="D115" t="s">
        <v>129</v>
      </c>
      <c r="E115">
        <v>8</v>
      </c>
      <c r="F115">
        <v>854</v>
      </c>
      <c r="G115">
        <v>648</v>
      </c>
      <c r="H115">
        <v>381</v>
      </c>
      <c r="I115">
        <v>267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267</v>
      </c>
      <c r="T115">
        <v>0</v>
      </c>
      <c r="U115">
        <v>0</v>
      </c>
      <c r="V115">
        <v>267</v>
      </c>
      <c r="W115">
        <v>3</v>
      </c>
      <c r="X115">
        <v>2</v>
      </c>
      <c r="Y115">
        <v>1</v>
      </c>
      <c r="Z115">
        <v>0</v>
      </c>
      <c r="AA115">
        <v>264</v>
      </c>
      <c r="AB115">
        <v>73</v>
      </c>
      <c r="AC115">
        <v>119</v>
      </c>
      <c r="AD115">
        <v>72</v>
      </c>
      <c r="AE115">
        <v>264</v>
      </c>
    </row>
    <row r="116" spans="1:31">
      <c r="A116" t="s">
        <v>128</v>
      </c>
      <c r="B116" t="s">
        <v>116</v>
      </c>
      <c r="C116" t="str">
        <f>"221002"</f>
        <v>221002</v>
      </c>
      <c r="D116" t="s">
        <v>127</v>
      </c>
      <c r="E116">
        <v>9</v>
      </c>
      <c r="F116">
        <v>699</v>
      </c>
      <c r="G116">
        <v>537</v>
      </c>
      <c r="H116">
        <v>311</v>
      </c>
      <c r="I116">
        <v>226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226</v>
      </c>
      <c r="T116">
        <v>0</v>
      </c>
      <c r="U116">
        <v>0</v>
      </c>
      <c r="V116">
        <v>226</v>
      </c>
      <c r="W116">
        <v>6</v>
      </c>
      <c r="X116">
        <v>4</v>
      </c>
      <c r="Y116">
        <v>2</v>
      </c>
      <c r="Z116">
        <v>0</v>
      </c>
      <c r="AA116">
        <v>220</v>
      </c>
      <c r="AB116">
        <v>83</v>
      </c>
      <c r="AC116">
        <v>76</v>
      </c>
      <c r="AD116">
        <v>61</v>
      </c>
      <c r="AE116">
        <v>220</v>
      </c>
    </row>
    <row r="117" spans="1:31">
      <c r="A117" t="s">
        <v>126</v>
      </c>
      <c r="B117" t="s">
        <v>116</v>
      </c>
      <c r="C117" t="str">
        <f>"221002"</f>
        <v>221002</v>
      </c>
      <c r="D117" t="s">
        <v>45</v>
      </c>
      <c r="E117">
        <v>10</v>
      </c>
      <c r="F117">
        <v>766</v>
      </c>
      <c r="G117">
        <v>598</v>
      </c>
      <c r="H117">
        <v>358</v>
      </c>
      <c r="I117">
        <v>240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240</v>
      </c>
      <c r="T117">
        <v>0</v>
      </c>
      <c r="U117">
        <v>0</v>
      </c>
      <c r="V117">
        <v>240</v>
      </c>
      <c r="W117">
        <v>5</v>
      </c>
      <c r="X117">
        <v>1</v>
      </c>
      <c r="Y117">
        <v>4</v>
      </c>
      <c r="Z117">
        <v>0</v>
      </c>
      <c r="AA117">
        <v>235</v>
      </c>
      <c r="AB117">
        <v>89</v>
      </c>
      <c r="AC117">
        <v>75</v>
      </c>
      <c r="AD117">
        <v>71</v>
      </c>
      <c r="AE117">
        <v>235</v>
      </c>
    </row>
    <row r="118" spans="1:31">
      <c r="A118" t="s">
        <v>125</v>
      </c>
      <c r="B118" t="s">
        <v>116</v>
      </c>
      <c r="C118" t="str">
        <f>"221002"</f>
        <v>221002</v>
      </c>
      <c r="D118" t="s">
        <v>124</v>
      </c>
      <c r="E118">
        <v>11</v>
      </c>
      <c r="F118">
        <v>924</v>
      </c>
      <c r="G118">
        <v>704</v>
      </c>
      <c r="H118">
        <v>420</v>
      </c>
      <c r="I118">
        <v>284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284</v>
      </c>
      <c r="T118">
        <v>0</v>
      </c>
      <c r="U118">
        <v>0</v>
      </c>
      <c r="V118">
        <v>284</v>
      </c>
      <c r="W118">
        <v>13</v>
      </c>
      <c r="X118">
        <v>13</v>
      </c>
      <c r="Y118">
        <v>0</v>
      </c>
      <c r="Z118">
        <v>0</v>
      </c>
      <c r="AA118">
        <v>271</v>
      </c>
      <c r="AB118">
        <v>100</v>
      </c>
      <c r="AC118">
        <v>120</v>
      </c>
      <c r="AD118">
        <v>51</v>
      </c>
      <c r="AE118">
        <v>271</v>
      </c>
    </row>
    <row r="119" spans="1:31">
      <c r="A119" t="s">
        <v>123</v>
      </c>
      <c r="B119" t="s">
        <v>116</v>
      </c>
      <c r="C119" t="str">
        <f>"221002"</f>
        <v>221002</v>
      </c>
      <c r="D119" t="s">
        <v>122</v>
      </c>
      <c r="E119">
        <v>12</v>
      </c>
      <c r="F119">
        <v>1063</v>
      </c>
      <c r="G119">
        <v>810</v>
      </c>
      <c r="H119">
        <v>379</v>
      </c>
      <c r="I119">
        <v>431</v>
      </c>
      <c r="J119">
        <v>1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431</v>
      </c>
      <c r="T119">
        <v>0</v>
      </c>
      <c r="U119">
        <v>0</v>
      </c>
      <c r="V119">
        <v>431</v>
      </c>
      <c r="W119">
        <v>16</v>
      </c>
      <c r="X119">
        <v>3</v>
      </c>
      <c r="Y119">
        <v>13</v>
      </c>
      <c r="Z119">
        <v>0</v>
      </c>
      <c r="AA119">
        <v>415</v>
      </c>
      <c r="AB119">
        <v>191</v>
      </c>
      <c r="AC119">
        <v>119</v>
      </c>
      <c r="AD119">
        <v>105</v>
      </c>
      <c r="AE119">
        <v>415</v>
      </c>
    </row>
    <row r="120" spans="1:31">
      <c r="A120" t="s">
        <v>121</v>
      </c>
      <c r="B120" t="s">
        <v>116</v>
      </c>
      <c r="C120" t="str">
        <f>"221002"</f>
        <v>221002</v>
      </c>
      <c r="D120" t="s">
        <v>120</v>
      </c>
      <c r="E120">
        <v>13</v>
      </c>
      <c r="F120">
        <v>765</v>
      </c>
      <c r="G120">
        <v>578</v>
      </c>
      <c r="H120">
        <v>299</v>
      </c>
      <c r="I120">
        <v>279</v>
      </c>
      <c r="J120">
        <v>0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279</v>
      </c>
      <c r="T120">
        <v>0</v>
      </c>
      <c r="U120">
        <v>0</v>
      </c>
      <c r="V120">
        <v>279</v>
      </c>
      <c r="W120">
        <v>17</v>
      </c>
      <c r="X120">
        <v>5</v>
      </c>
      <c r="Y120">
        <v>12</v>
      </c>
      <c r="Z120">
        <v>0</v>
      </c>
      <c r="AA120">
        <v>262</v>
      </c>
      <c r="AB120">
        <v>95</v>
      </c>
      <c r="AC120">
        <v>91</v>
      </c>
      <c r="AD120">
        <v>76</v>
      </c>
      <c r="AE120">
        <v>262</v>
      </c>
    </row>
    <row r="121" spans="1:31">
      <c r="A121" t="s">
        <v>119</v>
      </c>
      <c r="B121" t="s">
        <v>116</v>
      </c>
      <c r="C121" t="str">
        <f>"221002"</f>
        <v>221002</v>
      </c>
      <c r="D121" t="s">
        <v>118</v>
      </c>
      <c r="E121">
        <v>14</v>
      </c>
      <c r="F121">
        <v>1126</v>
      </c>
      <c r="G121">
        <v>863</v>
      </c>
      <c r="H121">
        <v>433</v>
      </c>
      <c r="I121">
        <v>430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429</v>
      </c>
      <c r="T121">
        <v>0</v>
      </c>
      <c r="U121">
        <v>0</v>
      </c>
      <c r="V121">
        <v>429</v>
      </c>
      <c r="W121">
        <v>43</v>
      </c>
      <c r="X121">
        <v>5</v>
      </c>
      <c r="Y121">
        <v>38</v>
      </c>
      <c r="Z121">
        <v>0</v>
      </c>
      <c r="AA121">
        <v>386</v>
      </c>
      <c r="AB121">
        <v>133</v>
      </c>
      <c r="AC121">
        <v>135</v>
      </c>
      <c r="AD121">
        <v>118</v>
      </c>
      <c r="AE121">
        <v>386</v>
      </c>
    </row>
    <row r="122" spans="1:31">
      <c r="A122" t="s">
        <v>117</v>
      </c>
      <c r="B122" t="s">
        <v>116</v>
      </c>
      <c r="C122" t="str">
        <f>"221002"</f>
        <v>221002</v>
      </c>
      <c r="D122" t="s">
        <v>115</v>
      </c>
      <c r="E122">
        <v>15</v>
      </c>
      <c r="F122">
        <v>55</v>
      </c>
      <c r="G122">
        <v>71</v>
      </c>
      <c r="H122">
        <v>63</v>
      </c>
      <c r="I122">
        <v>8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</v>
      </c>
      <c r="T122">
        <v>0</v>
      </c>
      <c r="U122">
        <v>0</v>
      </c>
      <c r="V122">
        <v>8</v>
      </c>
      <c r="W122">
        <v>1</v>
      </c>
      <c r="X122">
        <v>0</v>
      </c>
      <c r="Y122">
        <v>1</v>
      </c>
      <c r="Z122">
        <v>0</v>
      </c>
      <c r="AA122">
        <v>7</v>
      </c>
      <c r="AB122">
        <v>4</v>
      </c>
      <c r="AC122">
        <v>3</v>
      </c>
      <c r="AD122">
        <v>0</v>
      </c>
      <c r="AE122">
        <v>7</v>
      </c>
    </row>
    <row r="123" spans="1:31">
      <c r="A123" t="s">
        <v>114</v>
      </c>
      <c r="B123" t="s">
        <v>110</v>
      </c>
      <c r="C123" t="str">
        <f>"221003"</f>
        <v>221003</v>
      </c>
      <c r="D123" t="s">
        <v>113</v>
      </c>
      <c r="E123">
        <v>1</v>
      </c>
      <c r="F123">
        <v>1141</v>
      </c>
      <c r="G123">
        <v>870</v>
      </c>
      <c r="H123">
        <v>418</v>
      </c>
      <c r="I123">
        <v>452</v>
      </c>
      <c r="J123">
        <v>1</v>
      </c>
      <c r="K123">
        <v>12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452</v>
      </c>
      <c r="T123">
        <v>0</v>
      </c>
      <c r="U123">
        <v>0</v>
      </c>
      <c r="V123">
        <v>452</v>
      </c>
      <c r="W123">
        <v>26</v>
      </c>
      <c r="X123">
        <v>6</v>
      </c>
      <c r="Y123">
        <v>20</v>
      </c>
      <c r="Z123">
        <v>0</v>
      </c>
      <c r="AA123">
        <v>426</v>
      </c>
      <c r="AB123">
        <v>180</v>
      </c>
      <c r="AC123">
        <v>148</v>
      </c>
      <c r="AD123">
        <v>98</v>
      </c>
      <c r="AE123">
        <v>426</v>
      </c>
    </row>
    <row r="124" spans="1:31">
      <c r="A124" t="s">
        <v>112</v>
      </c>
      <c r="B124" t="s">
        <v>110</v>
      </c>
      <c r="C124" t="str">
        <f>"221003"</f>
        <v>221003</v>
      </c>
      <c r="D124" t="s">
        <v>47</v>
      </c>
      <c r="E124">
        <v>2</v>
      </c>
      <c r="F124">
        <v>715</v>
      </c>
      <c r="G124">
        <v>549</v>
      </c>
      <c r="H124">
        <v>320</v>
      </c>
      <c r="I124">
        <v>229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229</v>
      </c>
      <c r="T124">
        <v>0</v>
      </c>
      <c r="U124">
        <v>0</v>
      </c>
      <c r="V124">
        <v>229</v>
      </c>
      <c r="W124">
        <v>6</v>
      </c>
      <c r="X124">
        <v>1</v>
      </c>
      <c r="Y124">
        <v>5</v>
      </c>
      <c r="Z124">
        <v>0</v>
      </c>
      <c r="AA124">
        <v>223</v>
      </c>
      <c r="AB124">
        <v>84</v>
      </c>
      <c r="AC124">
        <v>73</v>
      </c>
      <c r="AD124">
        <v>66</v>
      </c>
      <c r="AE124">
        <v>223</v>
      </c>
    </row>
    <row r="125" spans="1:31">
      <c r="A125" t="s">
        <v>111</v>
      </c>
      <c r="B125" t="s">
        <v>110</v>
      </c>
      <c r="C125" t="str">
        <f>"221003"</f>
        <v>221003</v>
      </c>
      <c r="D125" t="s">
        <v>45</v>
      </c>
      <c r="E125">
        <v>3</v>
      </c>
      <c r="F125">
        <v>662</v>
      </c>
      <c r="G125">
        <v>512</v>
      </c>
      <c r="H125">
        <v>203</v>
      </c>
      <c r="I125">
        <v>309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309</v>
      </c>
      <c r="T125">
        <v>0</v>
      </c>
      <c r="U125">
        <v>0</v>
      </c>
      <c r="V125">
        <v>309</v>
      </c>
      <c r="W125">
        <v>18</v>
      </c>
      <c r="X125">
        <v>8</v>
      </c>
      <c r="Y125">
        <v>10</v>
      </c>
      <c r="Z125">
        <v>0</v>
      </c>
      <c r="AA125">
        <v>291</v>
      </c>
      <c r="AB125">
        <v>111</v>
      </c>
      <c r="AC125">
        <v>136</v>
      </c>
      <c r="AD125">
        <v>44</v>
      </c>
      <c r="AE125">
        <v>291</v>
      </c>
    </row>
    <row r="126" spans="1:31">
      <c r="A126" t="s">
        <v>109</v>
      </c>
      <c r="B126" t="s">
        <v>92</v>
      </c>
      <c r="C126" t="str">
        <f>"221004"</f>
        <v>221004</v>
      </c>
      <c r="D126" t="s">
        <v>108</v>
      </c>
      <c r="E126">
        <v>1</v>
      </c>
      <c r="F126">
        <v>1817</v>
      </c>
      <c r="G126">
        <v>1346</v>
      </c>
      <c r="H126">
        <v>508</v>
      </c>
      <c r="I126">
        <v>838</v>
      </c>
      <c r="J126">
        <v>0</v>
      </c>
      <c r="K126">
        <v>35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839</v>
      </c>
      <c r="T126">
        <v>1</v>
      </c>
      <c r="U126">
        <v>0</v>
      </c>
      <c r="V126">
        <v>839</v>
      </c>
      <c r="W126">
        <v>41</v>
      </c>
      <c r="X126">
        <v>41</v>
      </c>
      <c r="Y126">
        <v>0</v>
      </c>
      <c r="Z126">
        <v>0</v>
      </c>
      <c r="AA126">
        <v>798</v>
      </c>
      <c r="AB126">
        <v>342</v>
      </c>
      <c r="AC126">
        <v>275</v>
      </c>
      <c r="AD126">
        <v>181</v>
      </c>
      <c r="AE126">
        <v>798</v>
      </c>
    </row>
    <row r="127" spans="1:31">
      <c r="A127" t="s">
        <v>107</v>
      </c>
      <c r="B127" t="s">
        <v>92</v>
      </c>
      <c r="C127" t="str">
        <f>"221004"</f>
        <v>221004</v>
      </c>
      <c r="D127" t="s">
        <v>106</v>
      </c>
      <c r="E127">
        <v>2</v>
      </c>
      <c r="F127">
        <v>486</v>
      </c>
      <c r="G127">
        <v>365</v>
      </c>
      <c r="H127">
        <v>194</v>
      </c>
      <c r="I127">
        <v>171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171</v>
      </c>
      <c r="T127">
        <v>0</v>
      </c>
      <c r="U127">
        <v>0</v>
      </c>
      <c r="V127">
        <v>171</v>
      </c>
      <c r="W127">
        <v>5</v>
      </c>
      <c r="X127">
        <v>0</v>
      </c>
      <c r="Y127">
        <v>5</v>
      </c>
      <c r="Z127">
        <v>0</v>
      </c>
      <c r="AA127">
        <v>166</v>
      </c>
      <c r="AB127">
        <v>50</v>
      </c>
      <c r="AC127">
        <v>78</v>
      </c>
      <c r="AD127">
        <v>38</v>
      </c>
      <c r="AE127">
        <v>166</v>
      </c>
    </row>
    <row r="128" spans="1:31">
      <c r="A128" t="s">
        <v>105</v>
      </c>
      <c r="B128" t="s">
        <v>92</v>
      </c>
      <c r="C128" t="str">
        <f>"221004"</f>
        <v>221004</v>
      </c>
      <c r="D128" t="s">
        <v>104</v>
      </c>
      <c r="E128">
        <v>3</v>
      </c>
      <c r="F128">
        <v>953</v>
      </c>
      <c r="G128">
        <v>722</v>
      </c>
      <c r="H128">
        <v>454</v>
      </c>
      <c r="I128">
        <v>268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268</v>
      </c>
      <c r="T128">
        <v>0</v>
      </c>
      <c r="U128">
        <v>0</v>
      </c>
      <c r="V128">
        <v>268</v>
      </c>
      <c r="W128">
        <v>12</v>
      </c>
      <c r="X128">
        <v>0</v>
      </c>
      <c r="Y128">
        <v>10</v>
      </c>
      <c r="Z128">
        <v>0</v>
      </c>
      <c r="AA128">
        <v>256</v>
      </c>
      <c r="AB128">
        <v>116</v>
      </c>
      <c r="AC128">
        <v>88</v>
      </c>
      <c r="AD128">
        <v>52</v>
      </c>
      <c r="AE128">
        <v>256</v>
      </c>
    </row>
    <row r="129" spans="1:31">
      <c r="A129" t="s">
        <v>103</v>
      </c>
      <c r="B129" t="s">
        <v>92</v>
      </c>
      <c r="C129" t="str">
        <f>"221004"</f>
        <v>221004</v>
      </c>
      <c r="D129" t="s">
        <v>102</v>
      </c>
      <c r="E129">
        <v>4</v>
      </c>
      <c r="F129">
        <v>524</v>
      </c>
      <c r="G129">
        <v>417</v>
      </c>
      <c r="H129">
        <v>263</v>
      </c>
      <c r="I129">
        <v>154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154</v>
      </c>
      <c r="T129">
        <v>0</v>
      </c>
      <c r="U129">
        <v>0</v>
      </c>
      <c r="V129">
        <v>154</v>
      </c>
      <c r="W129">
        <v>8</v>
      </c>
      <c r="X129">
        <v>1</v>
      </c>
      <c r="Y129">
        <v>7</v>
      </c>
      <c r="Z129">
        <v>0</v>
      </c>
      <c r="AA129">
        <v>146</v>
      </c>
      <c r="AB129">
        <v>58</v>
      </c>
      <c r="AC129">
        <v>63</v>
      </c>
      <c r="AD129">
        <v>25</v>
      </c>
      <c r="AE129">
        <v>146</v>
      </c>
    </row>
    <row r="130" spans="1:31">
      <c r="A130" t="s">
        <v>101</v>
      </c>
      <c r="B130" t="s">
        <v>92</v>
      </c>
      <c r="C130" t="str">
        <f>"221004"</f>
        <v>221004</v>
      </c>
      <c r="D130" t="s">
        <v>100</v>
      </c>
      <c r="E130">
        <v>5</v>
      </c>
      <c r="F130">
        <v>430</v>
      </c>
      <c r="G130">
        <v>329</v>
      </c>
      <c r="H130">
        <v>209</v>
      </c>
      <c r="I130">
        <v>120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120</v>
      </c>
      <c r="T130">
        <v>0</v>
      </c>
      <c r="U130">
        <v>0</v>
      </c>
      <c r="V130">
        <v>120</v>
      </c>
      <c r="W130">
        <v>5</v>
      </c>
      <c r="X130">
        <v>2</v>
      </c>
      <c r="Y130">
        <v>3</v>
      </c>
      <c r="Z130">
        <v>0</v>
      </c>
      <c r="AA130">
        <v>115</v>
      </c>
      <c r="AB130">
        <v>58</v>
      </c>
      <c r="AC130">
        <v>29</v>
      </c>
      <c r="AD130">
        <v>28</v>
      </c>
      <c r="AE130">
        <v>115</v>
      </c>
    </row>
    <row r="131" spans="1:31">
      <c r="A131" t="s">
        <v>99</v>
      </c>
      <c r="B131" t="s">
        <v>92</v>
      </c>
      <c r="C131" t="str">
        <f>"221004"</f>
        <v>221004</v>
      </c>
      <c r="D131" t="s">
        <v>98</v>
      </c>
      <c r="E131">
        <v>6</v>
      </c>
      <c r="F131">
        <v>1258</v>
      </c>
      <c r="G131">
        <v>922</v>
      </c>
      <c r="H131">
        <v>413</v>
      </c>
      <c r="I131">
        <v>509</v>
      </c>
      <c r="J131">
        <v>0</v>
      </c>
      <c r="K131">
        <v>49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509</v>
      </c>
      <c r="T131">
        <v>0</v>
      </c>
      <c r="U131">
        <v>0</v>
      </c>
      <c r="V131">
        <v>509</v>
      </c>
      <c r="W131">
        <v>26</v>
      </c>
      <c r="X131">
        <v>5</v>
      </c>
      <c r="Y131">
        <v>21</v>
      </c>
      <c r="Z131">
        <v>0</v>
      </c>
      <c r="AA131">
        <v>483</v>
      </c>
      <c r="AB131">
        <v>227</v>
      </c>
      <c r="AC131">
        <v>143</v>
      </c>
      <c r="AD131">
        <v>113</v>
      </c>
      <c r="AE131">
        <v>483</v>
      </c>
    </row>
    <row r="132" spans="1:31">
      <c r="A132" t="s">
        <v>97</v>
      </c>
      <c r="B132" t="s">
        <v>92</v>
      </c>
      <c r="C132" t="str">
        <f>"221004"</f>
        <v>221004</v>
      </c>
      <c r="D132" t="s">
        <v>96</v>
      </c>
      <c r="E132">
        <v>7</v>
      </c>
      <c r="F132">
        <v>779</v>
      </c>
      <c r="G132">
        <v>584</v>
      </c>
      <c r="H132">
        <v>238</v>
      </c>
      <c r="I132">
        <v>346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346</v>
      </c>
      <c r="T132">
        <v>0</v>
      </c>
      <c r="U132">
        <v>0</v>
      </c>
      <c r="V132">
        <v>346</v>
      </c>
      <c r="W132">
        <v>8</v>
      </c>
      <c r="X132">
        <v>1</v>
      </c>
      <c r="Y132">
        <v>6</v>
      </c>
      <c r="Z132">
        <v>0</v>
      </c>
      <c r="AA132">
        <v>338</v>
      </c>
      <c r="AB132">
        <v>159</v>
      </c>
      <c r="AC132">
        <v>98</v>
      </c>
      <c r="AD132">
        <v>81</v>
      </c>
      <c r="AE132">
        <v>338</v>
      </c>
    </row>
    <row r="133" spans="1:31">
      <c r="A133" t="s">
        <v>95</v>
      </c>
      <c r="B133" t="s">
        <v>92</v>
      </c>
      <c r="C133" t="str">
        <f>"221004"</f>
        <v>221004</v>
      </c>
      <c r="D133" t="s">
        <v>94</v>
      </c>
      <c r="E133">
        <v>8</v>
      </c>
      <c r="F133">
        <v>1533</v>
      </c>
      <c r="G133">
        <v>1148</v>
      </c>
      <c r="H133">
        <v>569</v>
      </c>
      <c r="I133">
        <v>579</v>
      </c>
      <c r="J133">
        <v>0</v>
      </c>
      <c r="K133">
        <v>4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578</v>
      </c>
      <c r="T133">
        <v>0</v>
      </c>
      <c r="U133">
        <v>0</v>
      </c>
      <c r="V133">
        <v>578</v>
      </c>
      <c r="W133">
        <v>22</v>
      </c>
      <c r="X133">
        <v>9</v>
      </c>
      <c r="Y133">
        <v>13</v>
      </c>
      <c r="Z133">
        <v>0</v>
      </c>
      <c r="AA133">
        <v>556</v>
      </c>
      <c r="AB133">
        <v>253</v>
      </c>
      <c r="AC133">
        <v>187</v>
      </c>
      <c r="AD133">
        <v>116</v>
      </c>
      <c r="AE133">
        <v>556</v>
      </c>
    </row>
    <row r="134" spans="1:31">
      <c r="A134" t="s">
        <v>93</v>
      </c>
      <c r="B134" t="s">
        <v>92</v>
      </c>
      <c r="C134" t="str">
        <f>"221004"</f>
        <v>221004</v>
      </c>
      <c r="D134" t="s">
        <v>91</v>
      </c>
      <c r="E134">
        <v>9</v>
      </c>
      <c r="F134">
        <v>125</v>
      </c>
      <c r="G134">
        <v>169</v>
      </c>
      <c r="H134">
        <v>113</v>
      </c>
      <c r="I134">
        <v>56</v>
      </c>
      <c r="J134">
        <v>0</v>
      </c>
      <c r="K134">
        <v>9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56</v>
      </c>
      <c r="T134">
        <v>0</v>
      </c>
      <c r="U134">
        <v>0</v>
      </c>
      <c r="V134">
        <v>56</v>
      </c>
      <c r="W134">
        <v>11</v>
      </c>
      <c r="X134">
        <v>1</v>
      </c>
      <c r="Y134">
        <v>10</v>
      </c>
      <c r="Z134">
        <v>0</v>
      </c>
      <c r="AA134">
        <v>45</v>
      </c>
      <c r="AB134">
        <v>10</v>
      </c>
      <c r="AC134">
        <v>21</v>
      </c>
      <c r="AD134">
        <v>14</v>
      </c>
      <c r="AE134">
        <v>45</v>
      </c>
    </row>
    <row r="135" spans="1:31">
      <c r="A135" t="s">
        <v>90</v>
      </c>
      <c r="B135" t="s">
        <v>87</v>
      </c>
      <c r="C135" t="str">
        <f>"221005"</f>
        <v>221005</v>
      </c>
      <c r="D135" t="s">
        <v>89</v>
      </c>
      <c r="E135">
        <v>1</v>
      </c>
      <c r="F135">
        <v>2376</v>
      </c>
      <c r="G135">
        <v>1768</v>
      </c>
      <c r="H135">
        <v>787</v>
      </c>
      <c r="I135">
        <v>981</v>
      </c>
      <c r="J135">
        <v>0</v>
      </c>
      <c r="K135">
        <v>24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981</v>
      </c>
      <c r="T135">
        <v>0</v>
      </c>
      <c r="U135">
        <v>0</v>
      </c>
      <c r="V135">
        <v>981</v>
      </c>
      <c r="W135">
        <v>49</v>
      </c>
      <c r="X135">
        <v>14</v>
      </c>
      <c r="Y135">
        <v>32</v>
      </c>
      <c r="Z135">
        <v>0</v>
      </c>
      <c r="AA135">
        <v>932</v>
      </c>
      <c r="AB135">
        <v>410</v>
      </c>
      <c r="AC135">
        <v>282</v>
      </c>
      <c r="AD135">
        <v>240</v>
      </c>
      <c r="AE135">
        <v>932</v>
      </c>
    </row>
    <row r="136" spans="1:31">
      <c r="A136" t="s">
        <v>88</v>
      </c>
      <c r="B136" t="s">
        <v>87</v>
      </c>
      <c r="C136" t="str">
        <f>"221005"</f>
        <v>221005</v>
      </c>
      <c r="D136" t="s">
        <v>86</v>
      </c>
      <c r="E136">
        <v>2</v>
      </c>
      <c r="F136">
        <v>607</v>
      </c>
      <c r="G136">
        <v>466</v>
      </c>
      <c r="H136">
        <v>208</v>
      </c>
      <c r="I136">
        <v>258</v>
      </c>
      <c r="J136">
        <v>1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258</v>
      </c>
      <c r="T136">
        <v>0</v>
      </c>
      <c r="U136">
        <v>0</v>
      </c>
      <c r="V136">
        <v>258</v>
      </c>
      <c r="W136">
        <v>12</v>
      </c>
      <c r="X136">
        <v>0</v>
      </c>
      <c r="Y136">
        <v>11</v>
      </c>
      <c r="Z136">
        <v>0</v>
      </c>
      <c r="AA136">
        <v>246</v>
      </c>
      <c r="AB136">
        <v>135</v>
      </c>
      <c r="AC136">
        <v>56</v>
      </c>
      <c r="AD136">
        <v>55</v>
      </c>
      <c r="AE136">
        <v>246</v>
      </c>
    </row>
    <row r="137" spans="1:31">
      <c r="A137" t="s">
        <v>85</v>
      </c>
      <c r="B137" t="s">
        <v>62</v>
      </c>
      <c r="C137" t="str">
        <f>"221601"</f>
        <v>221601</v>
      </c>
      <c r="D137" t="s">
        <v>84</v>
      </c>
      <c r="E137">
        <v>1</v>
      </c>
      <c r="F137">
        <v>1488</v>
      </c>
      <c r="G137">
        <v>1127</v>
      </c>
      <c r="H137">
        <v>576</v>
      </c>
      <c r="I137">
        <v>551</v>
      </c>
      <c r="J137">
        <v>0</v>
      </c>
      <c r="K137">
        <v>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551</v>
      </c>
      <c r="T137">
        <v>0</v>
      </c>
      <c r="U137">
        <v>0</v>
      </c>
      <c r="V137">
        <v>551</v>
      </c>
      <c r="W137">
        <v>33</v>
      </c>
      <c r="X137">
        <v>6</v>
      </c>
      <c r="Y137">
        <v>24</v>
      </c>
      <c r="Z137">
        <v>0</v>
      </c>
      <c r="AA137">
        <v>518</v>
      </c>
      <c r="AB137">
        <v>225</v>
      </c>
      <c r="AC137">
        <v>155</v>
      </c>
      <c r="AD137">
        <v>138</v>
      </c>
      <c r="AE137">
        <v>518</v>
      </c>
    </row>
    <row r="138" spans="1:31">
      <c r="A138" t="s">
        <v>83</v>
      </c>
      <c r="B138" t="s">
        <v>62</v>
      </c>
      <c r="C138" t="str">
        <f>"221601"</f>
        <v>221601</v>
      </c>
      <c r="D138" t="s">
        <v>82</v>
      </c>
      <c r="E138">
        <v>2</v>
      </c>
      <c r="F138">
        <v>1401</v>
      </c>
      <c r="G138">
        <v>1065</v>
      </c>
      <c r="H138">
        <v>584</v>
      </c>
      <c r="I138">
        <v>481</v>
      </c>
      <c r="J138">
        <v>0</v>
      </c>
      <c r="K138">
        <v>5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481</v>
      </c>
      <c r="T138">
        <v>0</v>
      </c>
      <c r="U138">
        <v>0</v>
      </c>
      <c r="V138">
        <v>481</v>
      </c>
      <c r="W138">
        <v>21</v>
      </c>
      <c r="X138">
        <v>2</v>
      </c>
      <c r="Y138">
        <v>17</v>
      </c>
      <c r="Z138">
        <v>0</v>
      </c>
      <c r="AA138">
        <v>460</v>
      </c>
      <c r="AB138">
        <v>207</v>
      </c>
      <c r="AC138">
        <v>139</v>
      </c>
      <c r="AD138">
        <v>114</v>
      </c>
      <c r="AE138">
        <v>460</v>
      </c>
    </row>
    <row r="139" spans="1:31">
      <c r="A139" t="s">
        <v>81</v>
      </c>
      <c r="B139" t="s">
        <v>62</v>
      </c>
      <c r="C139" t="str">
        <f>"221601"</f>
        <v>221601</v>
      </c>
      <c r="D139" t="s">
        <v>80</v>
      </c>
      <c r="E139">
        <v>3</v>
      </c>
      <c r="F139">
        <v>247</v>
      </c>
      <c r="G139">
        <v>191</v>
      </c>
      <c r="H139">
        <v>129</v>
      </c>
      <c r="I139">
        <v>62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62</v>
      </c>
      <c r="T139">
        <v>0</v>
      </c>
      <c r="U139">
        <v>0</v>
      </c>
      <c r="V139">
        <v>62</v>
      </c>
      <c r="W139">
        <v>2</v>
      </c>
      <c r="X139">
        <v>0</v>
      </c>
      <c r="Y139">
        <v>2</v>
      </c>
      <c r="Z139">
        <v>0</v>
      </c>
      <c r="AA139">
        <v>60</v>
      </c>
      <c r="AB139">
        <v>20</v>
      </c>
      <c r="AC139">
        <v>14</v>
      </c>
      <c r="AD139">
        <v>26</v>
      </c>
      <c r="AE139">
        <v>60</v>
      </c>
    </row>
    <row r="140" spans="1:31">
      <c r="A140" t="s">
        <v>79</v>
      </c>
      <c r="B140" t="s">
        <v>62</v>
      </c>
      <c r="C140" t="str">
        <f>"221601"</f>
        <v>221601</v>
      </c>
      <c r="D140" t="s">
        <v>78</v>
      </c>
      <c r="E140">
        <v>4</v>
      </c>
      <c r="F140">
        <v>310</v>
      </c>
      <c r="G140">
        <v>240</v>
      </c>
      <c r="H140">
        <v>118</v>
      </c>
      <c r="I140">
        <v>122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122</v>
      </c>
      <c r="T140">
        <v>0</v>
      </c>
      <c r="U140">
        <v>0</v>
      </c>
      <c r="V140">
        <v>122</v>
      </c>
      <c r="W140">
        <v>5</v>
      </c>
      <c r="X140">
        <v>2</v>
      </c>
      <c r="Y140">
        <v>3</v>
      </c>
      <c r="Z140">
        <v>0</v>
      </c>
      <c r="AA140">
        <v>117</v>
      </c>
      <c r="AB140">
        <v>40</v>
      </c>
      <c r="AC140">
        <v>36</v>
      </c>
      <c r="AD140">
        <v>41</v>
      </c>
      <c r="AE140">
        <v>117</v>
      </c>
    </row>
    <row r="141" spans="1:31">
      <c r="A141" t="s">
        <v>77</v>
      </c>
      <c r="B141" t="s">
        <v>62</v>
      </c>
      <c r="C141" t="str">
        <f>"221601"</f>
        <v>221601</v>
      </c>
      <c r="D141" t="s">
        <v>76</v>
      </c>
      <c r="E141">
        <v>5</v>
      </c>
      <c r="F141">
        <v>472</v>
      </c>
      <c r="G141">
        <v>361</v>
      </c>
      <c r="H141">
        <v>233</v>
      </c>
      <c r="I141">
        <v>128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128</v>
      </c>
      <c r="T141">
        <v>0</v>
      </c>
      <c r="U141">
        <v>0</v>
      </c>
      <c r="V141">
        <v>128</v>
      </c>
      <c r="W141">
        <v>15</v>
      </c>
      <c r="X141">
        <v>5</v>
      </c>
      <c r="Y141">
        <v>10</v>
      </c>
      <c r="Z141">
        <v>0</v>
      </c>
      <c r="AA141">
        <v>113</v>
      </c>
      <c r="AB141">
        <v>30</v>
      </c>
      <c r="AC141">
        <v>42</v>
      </c>
      <c r="AD141">
        <v>41</v>
      </c>
      <c r="AE141">
        <v>113</v>
      </c>
    </row>
    <row r="142" spans="1:31">
      <c r="A142" t="s">
        <v>75</v>
      </c>
      <c r="B142" t="s">
        <v>62</v>
      </c>
      <c r="C142" t="str">
        <f>"221601"</f>
        <v>221601</v>
      </c>
      <c r="D142" t="s">
        <v>74</v>
      </c>
      <c r="E142">
        <v>6</v>
      </c>
      <c r="F142">
        <v>364</v>
      </c>
      <c r="G142">
        <v>279</v>
      </c>
      <c r="H142">
        <v>137</v>
      </c>
      <c r="I142">
        <v>142</v>
      </c>
      <c r="J142">
        <v>0</v>
      </c>
      <c r="K142">
        <v>5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142</v>
      </c>
      <c r="T142">
        <v>0</v>
      </c>
      <c r="U142">
        <v>0</v>
      </c>
      <c r="V142">
        <v>142</v>
      </c>
      <c r="W142">
        <v>4</v>
      </c>
      <c r="X142">
        <v>0</v>
      </c>
      <c r="Y142">
        <v>4</v>
      </c>
      <c r="Z142">
        <v>0</v>
      </c>
      <c r="AA142">
        <v>138</v>
      </c>
      <c r="AB142">
        <v>51</v>
      </c>
      <c r="AC142">
        <v>45</v>
      </c>
      <c r="AD142">
        <v>42</v>
      </c>
      <c r="AE142">
        <v>138</v>
      </c>
    </row>
    <row r="143" spans="1:31">
      <c r="A143" t="s">
        <v>73</v>
      </c>
      <c r="B143" t="s">
        <v>62</v>
      </c>
      <c r="C143" t="str">
        <f>"221601"</f>
        <v>221601</v>
      </c>
      <c r="D143" t="s">
        <v>72</v>
      </c>
      <c r="E143">
        <v>7</v>
      </c>
      <c r="F143">
        <v>389</v>
      </c>
      <c r="G143">
        <v>297</v>
      </c>
      <c r="H143">
        <v>192</v>
      </c>
      <c r="I143">
        <v>105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105</v>
      </c>
      <c r="T143">
        <v>0</v>
      </c>
      <c r="U143">
        <v>0</v>
      </c>
      <c r="V143">
        <v>105</v>
      </c>
      <c r="W143">
        <v>3</v>
      </c>
      <c r="X143">
        <v>1</v>
      </c>
      <c r="Y143">
        <v>2</v>
      </c>
      <c r="Z143">
        <v>0</v>
      </c>
      <c r="AA143">
        <v>102</v>
      </c>
      <c r="AB143">
        <v>44</v>
      </c>
      <c r="AC143">
        <v>18</v>
      </c>
      <c r="AD143">
        <v>40</v>
      </c>
      <c r="AE143">
        <v>102</v>
      </c>
    </row>
    <row r="144" spans="1:31">
      <c r="A144" t="s">
        <v>71</v>
      </c>
      <c r="B144" t="s">
        <v>62</v>
      </c>
      <c r="C144" t="str">
        <f>"221601"</f>
        <v>221601</v>
      </c>
      <c r="D144" t="s">
        <v>70</v>
      </c>
      <c r="E144">
        <v>8</v>
      </c>
      <c r="F144">
        <v>297</v>
      </c>
      <c r="G144">
        <v>230</v>
      </c>
      <c r="H144">
        <v>160</v>
      </c>
      <c r="I144">
        <v>70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70</v>
      </c>
      <c r="T144">
        <v>0</v>
      </c>
      <c r="U144">
        <v>0</v>
      </c>
      <c r="V144">
        <v>70</v>
      </c>
      <c r="W144">
        <v>4</v>
      </c>
      <c r="X144">
        <v>0</v>
      </c>
      <c r="Y144">
        <v>2</v>
      </c>
      <c r="Z144">
        <v>0</v>
      </c>
      <c r="AA144">
        <v>66</v>
      </c>
      <c r="AB144">
        <v>26</v>
      </c>
      <c r="AC144">
        <v>19</v>
      </c>
      <c r="AD144">
        <v>21</v>
      </c>
      <c r="AE144">
        <v>66</v>
      </c>
    </row>
    <row r="145" spans="1:31">
      <c r="A145" t="s">
        <v>69</v>
      </c>
      <c r="B145" t="s">
        <v>62</v>
      </c>
      <c r="C145" t="str">
        <f>"221601"</f>
        <v>221601</v>
      </c>
      <c r="D145" t="s">
        <v>68</v>
      </c>
      <c r="E145">
        <v>9</v>
      </c>
      <c r="F145">
        <v>380</v>
      </c>
      <c r="G145">
        <v>290</v>
      </c>
      <c r="H145">
        <v>175</v>
      </c>
      <c r="I145">
        <v>115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115</v>
      </c>
      <c r="T145">
        <v>0</v>
      </c>
      <c r="U145">
        <v>0</v>
      </c>
      <c r="V145">
        <v>115</v>
      </c>
      <c r="W145">
        <v>2</v>
      </c>
      <c r="X145">
        <v>0</v>
      </c>
      <c r="Y145">
        <v>2</v>
      </c>
      <c r="Z145">
        <v>0</v>
      </c>
      <c r="AA145">
        <v>113</v>
      </c>
      <c r="AB145">
        <v>40</v>
      </c>
      <c r="AC145">
        <v>36</v>
      </c>
      <c r="AD145">
        <v>37</v>
      </c>
      <c r="AE145">
        <v>113</v>
      </c>
    </row>
    <row r="146" spans="1:31">
      <c r="A146" t="s">
        <v>67</v>
      </c>
      <c r="B146" t="s">
        <v>62</v>
      </c>
      <c r="C146" t="str">
        <f>"221601"</f>
        <v>221601</v>
      </c>
      <c r="D146" t="s">
        <v>66</v>
      </c>
      <c r="E146">
        <v>10</v>
      </c>
      <c r="F146">
        <v>194</v>
      </c>
      <c r="G146">
        <v>150</v>
      </c>
      <c r="H146">
        <v>100</v>
      </c>
      <c r="I146">
        <v>50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50</v>
      </c>
      <c r="T146">
        <v>0</v>
      </c>
      <c r="U146">
        <v>0</v>
      </c>
      <c r="V146">
        <v>50</v>
      </c>
      <c r="W146">
        <v>5</v>
      </c>
      <c r="X146">
        <v>0</v>
      </c>
      <c r="Y146">
        <v>3</v>
      </c>
      <c r="Z146">
        <v>0</v>
      </c>
      <c r="AA146">
        <v>45</v>
      </c>
      <c r="AB146">
        <v>15</v>
      </c>
      <c r="AC146">
        <v>17</v>
      </c>
      <c r="AD146">
        <v>13</v>
      </c>
      <c r="AE146">
        <v>45</v>
      </c>
    </row>
    <row r="147" spans="1:31">
      <c r="A147" t="s">
        <v>65</v>
      </c>
      <c r="B147" t="s">
        <v>62</v>
      </c>
      <c r="C147" t="str">
        <f>"221601"</f>
        <v>221601</v>
      </c>
      <c r="D147" t="s">
        <v>64</v>
      </c>
      <c r="E147">
        <v>11</v>
      </c>
      <c r="F147">
        <v>257</v>
      </c>
      <c r="G147">
        <v>201</v>
      </c>
      <c r="H147">
        <v>123</v>
      </c>
      <c r="I147">
        <v>78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78</v>
      </c>
      <c r="T147">
        <v>0</v>
      </c>
      <c r="U147">
        <v>0</v>
      </c>
      <c r="V147">
        <v>78</v>
      </c>
      <c r="W147">
        <v>6</v>
      </c>
      <c r="X147">
        <v>1</v>
      </c>
      <c r="Y147">
        <v>4</v>
      </c>
      <c r="Z147">
        <v>0</v>
      </c>
      <c r="AA147">
        <v>72</v>
      </c>
      <c r="AB147">
        <v>33</v>
      </c>
      <c r="AC147">
        <v>27</v>
      </c>
      <c r="AD147">
        <v>12</v>
      </c>
      <c r="AE147">
        <v>72</v>
      </c>
    </row>
    <row r="148" spans="1:31">
      <c r="A148" t="s">
        <v>63</v>
      </c>
      <c r="B148" t="s">
        <v>62</v>
      </c>
      <c r="C148" t="str">
        <f>"221601"</f>
        <v>221601</v>
      </c>
      <c r="D148" t="s">
        <v>61</v>
      </c>
      <c r="E148">
        <v>12</v>
      </c>
      <c r="F148">
        <v>1582</v>
      </c>
      <c r="G148">
        <v>1213</v>
      </c>
      <c r="H148">
        <v>660</v>
      </c>
      <c r="I148">
        <v>553</v>
      </c>
      <c r="J148">
        <v>1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553</v>
      </c>
      <c r="T148">
        <v>0</v>
      </c>
      <c r="U148">
        <v>0</v>
      </c>
      <c r="V148">
        <v>553</v>
      </c>
      <c r="W148">
        <v>18</v>
      </c>
      <c r="X148">
        <v>6</v>
      </c>
      <c r="Y148">
        <v>12</v>
      </c>
      <c r="Z148">
        <v>0</v>
      </c>
      <c r="AA148">
        <v>535</v>
      </c>
      <c r="AB148">
        <v>198</v>
      </c>
      <c r="AC148">
        <v>222</v>
      </c>
      <c r="AD148">
        <v>115</v>
      </c>
      <c r="AE148">
        <v>535</v>
      </c>
    </row>
    <row r="149" spans="1:31">
      <c r="A149" t="s">
        <v>60</v>
      </c>
      <c r="B149" t="s">
        <v>53</v>
      </c>
      <c r="C149" t="str">
        <f>"221602"</f>
        <v>221602</v>
      </c>
      <c r="D149" t="s">
        <v>59</v>
      </c>
      <c r="E149">
        <v>1</v>
      </c>
      <c r="F149">
        <v>1263</v>
      </c>
      <c r="G149">
        <v>950</v>
      </c>
      <c r="H149">
        <v>407</v>
      </c>
      <c r="I149">
        <v>543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543</v>
      </c>
      <c r="T149">
        <v>0</v>
      </c>
      <c r="U149">
        <v>0</v>
      </c>
      <c r="V149">
        <v>543</v>
      </c>
      <c r="W149">
        <v>18</v>
      </c>
      <c r="X149">
        <v>8</v>
      </c>
      <c r="Y149">
        <v>5</v>
      </c>
      <c r="Z149">
        <v>0</v>
      </c>
      <c r="AA149">
        <v>525</v>
      </c>
      <c r="AB149">
        <v>176</v>
      </c>
      <c r="AC149">
        <v>205</v>
      </c>
      <c r="AD149">
        <v>144</v>
      </c>
      <c r="AE149">
        <v>525</v>
      </c>
    </row>
    <row r="150" spans="1:31">
      <c r="A150" t="s">
        <v>58</v>
      </c>
      <c r="B150" t="s">
        <v>53</v>
      </c>
      <c r="C150" t="str">
        <f>"221602"</f>
        <v>221602</v>
      </c>
      <c r="D150" t="s">
        <v>57</v>
      </c>
      <c r="E150">
        <v>2</v>
      </c>
      <c r="F150">
        <v>554</v>
      </c>
      <c r="G150">
        <v>420</v>
      </c>
      <c r="H150">
        <v>266</v>
      </c>
      <c r="I150">
        <v>154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154</v>
      </c>
      <c r="T150">
        <v>0</v>
      </c>
      <c r="U150">
        <v>0</v>
      </c>
      <c r="V150">
        <v>154</v>
      </c>
      <c r="W150">
        <v>7</v>
      </c>
      <c r="X150">
        <v>0</v>
      </c>
      <c r="Y150">
        <v>7</v>
      </c>
      <c r="Z150">
        <v>0</v>
      </c>
      <c r="AA150">
        <v>147</v>
      </c>
      <c r="AB150">
        <v>50</v>
      </c>
      <c r="AC150">
        <v>54</v>
      </c>
      <c r="AD150">
        <v>43</v>
      </c>
      <c r="AE150">
        <v>147</v>
      </c>
    </row>
    <row r="151" spans="1:31">
      <c r="A151" t="s">
        <v>56</v>
      </c>
      <c r="B151" t="s">
        <v>53</v>
      </c>
      <c r="C151" t="str">
        <f>"221602"</f>
        <v>221602</v>
      </c>
      <c r="D151" t="s">
        <v>55</v>
      </c>
      <c r="E151">
        <v>3</v>
      </c>
      <c r="F151">
        <v>445</v>
      </c>
      <c r="G151">
        <v>337</v>
      </c>
      <c r="H151">
        <v>228</v>
      </c>
      <c r="I151">
        <v>109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109</v>
      </c>
      <c r="T151">
        <v>0</v>
      </c>
      <c r="U151">
        <v>0</v>
      </c>
      <c r="V151">
        <v>109</v>
      </c>
      <c r="W151">
        <v>4</v>
      </c>
      <c r="X151">
        <v>0</v>
      </c>
      <c r="Y151">
        <v>4</v>
      </c>
      <c r="Z151">
        <v>0</v>
      </c>
      <c r="AA151">
        <v>105</v>
      </c>
      <c r="AB151">
        <v>30</v>
      </c>
      <c r="AC151">
        <v>39</v>
      </c>
      <c r="AD151">
        <v>36</v>
      </c>
      <c r="AE151">
        <v>105</v>
      </c>
    </row>
    <row r="152" spans="1:31">
      <c r="A152" t="s">
        <v>54</v>
      </c>
      <c r="B152" t="s">
        <v>53</v>
      </c>
      <c r="C152" t="str">
        <f>"221602"</f>
        <v>221602</v>
      </c>
      <c r="D152" t="s">
        <v>52</v>
      </c>
      <c r="E152">
        <v>4</v>
      </c>
      <c r="F152">
        <v>609</v>
      </c>
      <c r="G152">
        <v>474</v>
      </c>
      <c r="H152">
        <v>370</v>
      </c>
      <c r="I152">
        <v>104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104</v>
      </c>
      <c r="T152">
        <v>0</v>
      </c>
      <c r="U152">
        <v>0</v>
      </c>
      <c r="V152">
        <v>104</v>
      </c>
      <c r="W152">
        <v>5</v>
      </c>
      <c r="X152">
        <v>0</v>
      </c>
      <c r="Y152">
        <v>5</v>
      </c>
      <c r="Z152">
        <v>0</v>
      </c>
      <c r="AA152">
        <v>99</v>
      </c>
      <c r="AB152">
        <v>30</v>
      </c>
      <c r="AC152">
        <v>34</v>
      </c>
      <c r="AD152">
        <v>35</v>
      </c>
      <c r="AE152">
        <v>99</v>
      </c>
    </row>
    <row r="153" spans="1:31">
      <c r="A153" t="s">
        <v>51</v>
      </c>
      <c r="B153" t="s">
        <v>43</v>
      </c>
      <c r="C153" t="str">
        <f>"221603"</f>
        <v>221603</v>
      </c>
      <c r="D153" t="s">
        <v>45</v>
      </c>
      <c r="E153">
        <v>1</v>
      </c>
      <c r="F153">
        <v>541</v>
      </c>
      <c r="G153">
        <v>405</v>
      </c>
      <c r="H153">
        <v>282</v>
      </c>
      <c r="I153">
        <v>123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123</v>
      </c>
      <c r="T153">
        <v>0</v>
      </c>
      <c r="U153">
        <v>0</v>
      </c>
      <c r="V153">
        <v>123</v>
      </c>
      <c r="W153">
        <v>3</v>
      </c>
      <c r="X153">
        <v>0</v>
      </c>
      <c r="Y153">
        <v>3</v>
      </c>
      <c r="Z153">
        <v>0</v>
      </c>
      <c r="AA153">
        <v>120</v>
      </c>
      <c r="AB153">
        <v>63</v>
      </c>
      <c r="AC153">
        <v>32</v>
      </c>
      <c r="AD153">
        <v>25</v>
      </c>
      <c r="AE153">
        <v>120</v>
      </c>
    </row>
    <row r="154" spans="1:31">
      <c r="A154" t="s">
        <v>50</v>
      </c>
      <c r="B154" t="s">
        <v>43</v>
      </c>
      <c r="C154" t="str">
        <f>"221603"</f>
        <v>221603</v>
      </c>
      <c r="D154" t="s">
        <v>49</v>
      </c>
      <c r="E154">
        <v>2</v>
      </c>
      <c r="F154">
        <v>690</v>
      </c>
      <c r="G154">
        <v>524</v>
      </c>
      <c r="H154">
        <v>309</v>
      </c>
      <c r="I154">
        <v>215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215</v>
      </c>
      <c r="T154">
        <v>0</v>
      </c>
      <c r="U154">
        <v>0</v>
      </c>
      <c r="V154">
        <v>215</v>
      </c>
      <c r="W154">
        <v>9</v>
      </c>
      <c r="X154">
        <v>2</v>
      </c>
      <c r="Y154">
        <v>7</v>
      </c>
      <c r="Z154">
        <v>0</v>
      </c>
      <c r="AA154">
        <v>206</v>
      </c>
      <c r="AB154">
        <v>92</v>
      </c>
      <c r="AC154">
        <v>55</v>
      </c>
      <c r="AD154">
        <v>59</v>
      </c>
      <c r="AE154">
        <v>206</v>
      </c>
    </row>
    <row r="155" spans="1:31">
      <c r="A155" t="s">
        <v>48</v>
      </c>
      <c r="B155" t="s">
        <v>43</v>
      </c>
      <c r="C155" t="str">
        <f>"221603"</f>
        <v>221603</v>
      </c>
      <c r="D155" t="s">
        <v>47</v>
      </c>
      <c r="E155">
        <v>3</v>
      </c>
      <c r="F155">
        <v>901</v>
      </c>
      <c r="G155">
        <v>680</v>
      </c>
      <c r="H155">
        <v>455</v>
      </c>
      <c r="I155">
        <v>225</v>
      </c>
      <c r="J155">
        <v>0</v>
      </c>
      <c r="K155">
        <v>0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225</v>
      </c>
      <c r="T155">
        <v>0</v>
      </c>
      <c r="U155">
        <v>0</v>
      </c>
      <c r="V155">
        <v>225</v>
      </c>
      <c r="W155">
        <v>4</v>
      </c>
      <c r="X155">
        <v>2</v>
      </c>
      <c r="Y155">
        <v>2</v>
      </c>
      <c r="Z155">
        <v>0</v>
      </c>
      <c r="AA155">
        <v>221</v>
      </c>
      <c r="AB155">
        <v>96</v>
      </c>
      <c r="AC155">
        <v>59</v>
      </c>
      <c r="AD155">
        <v>66</v>
      </c>
      <c r="AE155">
        <v>221</v>
      </c>
    </row>
    <row r="156" spans="1:31">
      <c r="A156" t="s">
        <v>46</v>
      </c>
      <c r="B156" t="s">
        <v>43</v>
      </c>
      <c r="C156" t="str">
        <f>"221603"</f>
        <v>221603</v>
      </c>
      <c r="D156" t="s">
        <v>45</v>
      </c>
      <c r="E156">
        <v>4</v>
      </c>
      <c r="F156">
        <v>531</v>
      </c>
      <c r="G156">
        <v>407</v>
      </c>
      <c r="H156">
        <v>295</v>
      </c>
      <c r="I156">
        <v>112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112</v>
      </c>
      <c r="T156">
        <v>0</v>
      </c>
      <c r="U156">
        <v>0</v>
      </c>
      <c r="V156">
        <v>112</v>
      </c>
      <c r="W156">
        <v>7</v>
      </c>
      <c r="X156">
        <v>0</v>
      </c>
      <c r="Y156">
        <v>7</v>
      </c>
      <c r="Z156">
        <v>0</v>
      </c>
      <c r="AA156">
        <v>105</v>
      </c>
      <c r="AB156">
        <v>48</v>
      </c>
      <c r="AC156">
        <v>32</v>
      </c>
      <c r="AD156">
        <v>25</v>
      </c>
      <c r="AE156">
        <v>105</v>
      </c>
    </row>
    <row r="157" spans="1:31">
      <c r="A157" t="s">
        <v>44</v>
      </c>
      <c r="B157" t="s">
        <v>43</v>
      </c>
      <c r="C157" t="str">
        <f>"221603"</f>
        <v>221603</v>
      </c>
      <c r="D157" t="s">
        <v>42</v>
      </c>
      <c r="E157">
        <v>5</v>
      </c>
      <c r="F157">
        <v>596</v>
      </c>
      <c r="G157">
        <v>456</v>
      </c>
      <c r="H157">
        <v>291</v>
      </c>
      <c r="I157">
        <v>165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165</v>
      </c>
      <c r="T157">
        <v>0</v>
      </c>
      <c r="U157">
        <v>0</v>
      </c>
      <c r="V157">
        <v>165</v>
      </c>
      <c r="W157">
        <v>2</v>
      </c>
      <c r="X157">
        <v>2</v>
      </c>
      <c r="Y157">
        <v>0</v>
      </c>
      <c r="Z157">
        <v>0</v>
      </c>
      <c r="AA157">
        <v>163</v>
      </c>
      <c r="AB157">
        <v>80</v>
      </c>
      <c r="AC157">
        <v>46</v>
      </c>
      <c r="AD157">
        <v>37</v>
      </c>
      <c r="AE157">
        <v>163</v>
      </c>
    </row>
    <row r="158" spans="1:31">
      <c r="A158" t="s">
        <v>41</v>
      </c>
      <c r="B158" t="s">
        <v>30</v>
      </c>
      <c r="C158" t="str">
        <f>"221604"</f>
        <v>221604</v>
      </c>
      <c r="D158" t="s">
        <v>40</v>
      </c>
      <c r="E158">
        <v>1</v>
      </c>
      <c r="F158">
        <v>924</v>
      </c>
      <c r="G158">
        <v>698</v>
      </c>
      <c r="H158">
        <v>374</v>
      </c>
      <c r="I158">
        <v>324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324</v>
      </c>
      <c r="T158">
        <v>0</v>
      </c>
      <c r="U158">
        <v>0</v>
      </c>
      <c r="V158">
        <v>324</v>
      </c>
      <c r="W158">
        <v>19</v>
      </c>
      <c r="X158">
        <v>4</v>
      </c>
      <c r="Y158">
        <v>15</v>
      </c>
      <c r="Z158">
        <v>0</v>
      </c>
      <c r="AA158">
        <v>305</v>
      </c>
      <c r="AB158">
        <v>111</v>
      </c>
      <c r="AC158">
        <v>124</v>
      </c>
      <c r="AD158">
        <v>70</v>
      </c>
      <c r="AE158">
        <v>305</v>
      </c>
    </row>
    <row r="159" spans="1:31">
      <c r="A159" t="s">
        <v>39</v>
      </c>
      <c r="B159" t="s">
        <v>30</v>
      </c>
      <c r="C159" t="str">
        <f>"221604"</f>
        <v>221604</v>
      </c>
      <c r="D159" t="s">
        <v>38</v>
      </c>
      <c r="E159">
        <v>2</v>
      </c>
      <c r="F159">
        <v>1012</v>
      </c>
      <c r="G159">
        <v>765</v>
      </c>
      <c r="H159">
        <v>536</v>
      </c>
      <c r="I159">
        <v>229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229</v>
      </c>
      <c r="T159">
        <v>0</v>
      </c>
      <c r="U159">
        <v>0</v>
      </c>
      <c r="V159">
        <v>229</v>
      </c>
      <c r="W159">
        <v>10</v>
      </c>
      <c r="X159">
        <v>0</v>
      </c>
      <c r="Y159">
        <v>10</v>
      </c>
      <c r="Z159">
        <v>0</v>
      </c>
      <c r="AA159">
        <v>219</v>
      </c>
      <c r="AB159">
        <v>79</v>
      </c>
      <c r="AC159">
        <v>88</v>
      </c>
      <c r="AD159">
        <v>52</v>
      </c>
      <c r="AE159">
        <v>219</v>
      </c>
    </row>
    <row r="160" spans="1:31">
      <c r="A160" t="s">
        <v>37</v>
      </c>
      <c r="B160" t="s">
        <v>30</v>
      </c>
      <c r="C160" t="str">
        <f>"221604"</f>
        <v>221604</v>
      </c>
      <c r="D160" t="s">
        <v>36</v>
      </c>
      <c r="E160">
        <v>3</v>
      </c>
      <c r="F160">
        <v>874</v>
      </c>
      <c r="G160">
        <v>655</v>
      </c>
      <c r="H160">
        <v>415</v>
      </c>
      <c r="I160">
        <v>240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240</v>
      </c>
      <c r="T160">
        <v>0</v>
      </c>
      <c r="U160">
        <v>0</v>
      </c>
      <c r="V160">
        <v>240</v>
      </c>
      <c r="W160">
        <v>11</v>
      </c>
      <c r="X160">
        <v>2</v>
      </c>
      <c r="Y160">
        <v>9</v>
      </c>
      <c r="Z160">
        <v>0</v>
      </c>
      <c r="AA160">
        <v>229</v>
      </c>
      <c r="AB160">
        <v>81</v>
      </c>
      <c r="AC160">
        <v>85</v>
      </c>
      <c r="AD160">
        <v>63</v>
      </c>
      <c r="AE160">
        <v>229</v>
      </c>
    </row>
    <row r="161" spans="1:31">
      <c r="A161" t="s">
        <v>35</v>
      </c>
      <c r="B161" t="s">
        <v>30</v>
      </c>
      <c r="C161" t="str">
        <f>"221604"</f>
        <v>221604</v>
      </c>
      <c r="D161" t="s">
        <v>34</v>
      </c>
      <c r="E161">
        <v>4</v>
      </c>
      <c r="F161">
        <v>1002</v>
      </c>
      <c r="G161">
        <v>759</v>
      </c>
      <c r="H161">
        <v>502</v>
      </c>
      <c r="I161">
        <v>257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257</v>
      </c>
      <c r="T161">
        <v>0</v>
      </c>
      <c r="U161">
        <v>0</v>
      </c>
      <c r="V161">
        <v>257</v>
      </c>
      <c r="W161">
        <v>9</v>
      </c>
      <c r="X161">
        <v>3</v>
      </c>
      <c r="Y161">
        <v>6</v>
      </c>
      <c r="Z161">
        <v>0</v>
      </c>
      <c r="AA161">
        <v>248</v>
      </c>
      <c r="AB161">
        <v>94</v>
      </c>
      <c r="AC161">
        <v>84</v>
      </c>
      <c r="AD161">
        <v>70</v>
      </c>
      <c r="AE161">
        <v>248</v>
      </c>
    </row>
    <row r="162" spans="1:31">
      <c r="A162" t="s">
        <v>33</v>
      </c>
      <c r="B162" t="s">
        <v>30</v>
      </c>
      <c r="C162" t="str">
        <f>"221604"</f>
        <v>221604</v>
      </c>
      <c r="D162" t="s">
        <v>32</v>
      </c>
      <c r="E162">
        <v>5</v>
      </c>
      <c r="F162">
        <v>792</v>
      </c>
      <c r="G162">
        <v>595</v>
      </c>
      <c r="H162">
        <v>358</v>
      </c>
      <c r="I162">
        <v>237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237</v>
      </c>
      <c r="T162">
        <v>0</v>
      </c>
      <c r="U162">
        <v>0</v>
      </c>
      <c r="V162">
        <v>237</v>
      </c>
      <c r="W162">
        <v>12</v>
      </c>
      <c r="X162">
        <v>1</v>
      </c>
      <c r="Y162">
        <v>11</v>
      </c>
      <c r="Z162">
        <v>0</v>
      </c>
      <c r="AA162">
        <v>225</v>
      </c>
      <c r="AB162">
        <v>75</v>
      </c>
      <c r="AC162">
        <v>71</v>
      </c>
      <c r="AD162">
        <v>79</v>
      </c>
      <c r="AE162">
        <v>225</v>
      </c>
    </row>
    <row r="163" spans="1:31">
      <c r="A163" t="s">
        <v>31</v>
      </c>
      <c r="B163" t="s">
        <v>30</v>
      </c>
      <c r="C163" t="str">
        <f>"221604"</f>
        <v>221604</v>
      </c>
      <c r="D163" t="s">
        <v>29</v>
      </c>
      <c r="E163">
        <v>6</v>
      </c>
      <c r="F163">
        <v>408</v>
      </c>
      <c r="G163">
        <v>317</v>
      </c>
      <c r="H163">
        <v>164</v>
      </c>
      <c r="I163">
        <v>153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153</v>
      </c>
      <c r="T163">
        <v>0</v>
      </c>
      <c r="U163">
        <v>0</v>
      </c>
      <c r="V163">
        <v>153</v>
      </c>
      <c r="W163">
        <v>4</v>
      </c>
      <c r="X163">
        <v>0</v>
      </c>
      <c r="Y163">
        <v>4</v>
      </c>
      <c r="Z163">
        <v>0</v>
      </c>
      <c r="AA163">
        <v>149</v>
      </c>
      <c r="AB163">
        <v>49</v>
      </c>
      <c r="AC163">
        <v>56</v>
      </c>
      <c r="AD163">
        <v>44</v>
      </c>
      <c r="AE163">
        <v>149</v>
      </c>
    </row>
    <row r="164" spans="1:31">
      <c r="A164" t="s">
        <v>28</v>
      </c>
      <c r="B164" t="s">
        <v>1</v>
      </c>
      <c r="C164" t="str">
        <f>"221605"</f>
        <v>221605</v>
      </c>
      <c r="D164" t="s">
        <v>27</v>
      </c>
      <c r="E164">
        <v>1</v>
      </c>
      <c r="F164">
        <v>429</v>
      </c>
      <c r="G164">
        <v>327</v>
      </c>
      <c r="H164">
        <v>172</v>
      </c>
      <c r="I164">
        <v>155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155</v>
      </c>
      <c r="T164">
        <v>0</v>
      </c>
      <c r="U164">
        <v>0</v>
      </c>
      <c r="V164">
        <v>155</v>
      </c>
      <c r="W164">
        <v>3</v>
      </c>
      <c r="X164">
        <v>0</v>
      </c>
      <c r="Y164">
        <v>3</v>
      </c>
      <c r="Z164">
        <v>0</v>
      </c>
      <c r="AA164">
        <v>152</v>
      </c>
      <c r="AB164">
        <v>65</v>
      </c>
      <c r="AC164">
        <v>49</v>
      </c>
      <c r="AD164">
        <v>38</v>
      </c>
      <c r="AE164">
        <v>152</v>
      </c>
    </row>
    <row r="165" spans="1:31">
      <c r="A165" t="s">
        <v>26</v>
      </c>
      <c r="B165" t="s">
        <v>1</v>
      </c>
      <c r="C165" t="str">
        <f>"221605"</f>
        <v>221605</v>
      </c>
      <c r="D165" t="s">
        <v>25</v>
      </c>
      <c r="E165">
        <v>2</v>
      </c>
      <c r="F165">
        <v>1323</v>
      </c>
      <c r="G165">
        <v>988</v>
      </c>
      <c r="H165">
        <v>466</v>
      </c>
      <c r="I165">
        <v>522</v>
      </c>
      <c r="J165">
        <v>1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521</v>
      </c>
      <c r="T165">
        <v>0</v>
      </c>
      <c r="U165">
        <v>0</v>
      </c>
      <c r="V165">
        <v>521</v>
      </c>
      <c r="W165">
        <v>30</v>
      </c>
      <c r="X165">
        <v>7</v>
      </c>
      <c r="Y165">
        <v>23</v>
      </c>
      <c r="Z165">
        <v>0</v>
      </c>
      <c r="AA165">
        <v>491</v>
      </c>
      <c r="AB165">
        <v>203</v>
      </c>
      <c r="AC165">
        <v>157</v>
      </c>
      <c r="AD165">
        <v>131</v>
      </c>
      <c r="AE165">
        <v>491</v>
      </c>
    </row>
    <row r="166" spans="1:31">
      <c r="A166" t="s">
        <v>24</v>
      </c>
      <c r="B166" t="s">
        <v>1</v>
      </c>
      <c r="C166" t="str">
        <f>"221605"</f>
        <v>221605</v>
      </c>
      <c r="D166" t="s">
        <v>23</v>
      </c>
      <c r="E166">
        <v>3</v>
      </c>
      <c r="F166">
        <v>1711</v>
      </c>
      <c r="G166">
        <v>1288</v>
      </c>
      <c r="H166">
        <v>671</v>
      </c>
      <c r="I166">
        <v>617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617</v>
      </c>
      <c r="T166">
        <v>0</v>
      </c>
      <c r="U166">
        <v>0</v>
      </c>
      <c r="V166">
        <v>617</v>
      </c>
      <c r="W166">
        <v>20</v>
      </c>
      <c r="X166">
        <v>4</v>
      </c>
      <c r="Y166">
        <v>16</v>
      </c>
      <c r="Z166">
        <v>0</v>
      </c>
      <c r="AA166">
        <v>597</v>
      </c>
      <c r="AB166">
        <v>250</v>
      </c>
      <c r="AC166">
        <v>187</v>
      </c>
      <c r="AD166">
        <v>160</v>
      </c>
      <c r="AE166">
        <v>597</v>
      </c>
    </row>
    <row r="167" spans="1:31">
      <c r="A167" t="s">
        <v>22</v>
      </c>
      <c r="B167" t="s">
        <v>1</v>
      </c>
      <c r="C167" t="str">
        <f>"221605"</f>
        <v>221605</v>
      </c>
      <c r="D167" t="s">
        <v>21</v>
      </c>
      <c r="E167">
        <v>4</v>
      </c>
      <c r="F167">
        <v>724</v>
      </c>
      <c r="G167">
        <v>537</v>
      </c>
      <c r="H167">
        <v>280</v>
      </c>
      <c r="I167">
        <v>257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257</v>
      </c>
      <c r="T167">
        <v>0</v>
      </c>
      <c r="U167">
        <v>0</v>
      </c>
      <c r="V167">
        <v>257</v>
      </c>
      <c r="W167">
        <v>9</v>
      </c>
      <c r="X167">
        <v>4</v>
      </c>
      <c r="Y167">
        <v>5</v>
      </c>
      <c r="Z167">
        <v>0</v>
      </c>
      <c r="AA167">
        <v>248</v>
      </c>
      <c r="AB167">
        <v>102</v>
      </c>
      <c r="AC167">
        <v>91</v>
      </c>
      <c r="AD167">
        <v>55</v>
      </c>
      <c r="AE167">
        <v>248</v>
      </c>
    </row>
    <row r="168" spans="1:31">
      <c r="A168" t="s">
        <v>20</v>
      </c>
      <c r="B168" t="s">
        <v>1</v>
      </c>
      <c r="C168" t="str">
        <f>"221605"</f>
        <v>221605</v>
      </c>
      <c r="D168" t="s">
        <v>19</v>
      </c>
      <c r="E168">
        <v>5</v>
      </c>
      <c r="F168">
        <v>505</v>
      </c>
      <c r="G168">
        <v>384</v>
      </c>
      <c r="H168">
        <v>247</v>
      </c>
      <c r="I168">
        <v>137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137</v>
      </c>
      <c r="T168">
        <v>0</v>
      </c>
      <c r="U168">
        <v>0</v>
      </c>
      <c r="V168">
        <v>137</v>
      </c>
      <c r="W168">
        <v>3</v>
      </c>
      <c r="X168">
        <v>0</v>
      </c>
      <c r="Y168">
        <v>3</v>
      </c>
      <c r="Z168">
        <v>0</v>
      </c>
      <c r="AA168">
        <v>134</v>
      </c>
      <c r="AB168">
        <v>56</v>
      </c>
      <c r="AC168">
        <v>45</v>
      </c>
      <c r="AD168">
        <v>33</v>
      </c>
      <c r="AE168">
        <v>134</v>
      </c>
    </row>
    <row r="169" spans="1:31">
      <c r="A169" t="s">
        <v>18</v>
      </c>
      <c r="B169" t="s">
        <v>1</v>
      </c>
      <c r="C169" t="str">
        <f>"221605"</f>
        <v>221605</v>
      </c>
      <c r="D169" t="s">
        <v>17</v>
      </c>
      <c r="E169">
        <v>6</v>
      </c>
      <c r="F169">
        <v>1401</v>
      </c>
      <c r="G169">
        <v>1061</v>
      </c>
      <c r="H169">
        <v>410</v>
      </c>
      <c r="I169">
        <v>651</v>
      </c>
      <c r="J169">
        <v>0</v>
      </c>
      <c r="K169">
        <v>3</v>
      </c>
      <c r="L169">
        <v>1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651</v>
      </c>
      <c r="T169">
        <v>1</v>
      </c>
      <c r="U169">
        <v>0</v>
      </c>
      <c r="V169">
        <v>651</v>
      </c>
      <c r="W169">
        <v>29</v>
      </c>
      <c r="X169">
        <v>6</v>
      </c>
      <c r="Y169">
        <v>23</v>
      </c>
      <c r="Z169">
        <v>0</v>
      </c>
      <c r="AA169">
        <v>622</v>
      </c>
      <c r="AB169">
        <v>219</v>
      </c>
      <c r="AC169">
        <v>195</v>
      </c>
      <c r="AD169">
        <v>208</v>
      </c>
      <c r="AE169">
        <v>622</v>
      </c>
    </row>
    <row r="170" spans="1:31">
      <c r="A170" t="s">
        <v>16</v>
      </c>
      <c r="B170" t="s">
        <v>1</v>
      </c>
      <c r="C170" t="str">
        <f>"221605"</f>
        <v>221605</v>
      </c>
      <c r="D170" t="s">
        <v>15</v>
      </c>
      <c r="E170">
        <v>7</v>
      </c>
      <c r="F170">
        <v>2155</v>
      </c>
      <c r="G170">
        <v>1637</v>
      </c>
      <c r="H170">
        <v>686</v>
      </c>
      <c r="I170">
        <v>951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951</v>
      </c>
      <c r="T170">
        <v>0</v>
      </c>
      <c r="U170">
        <v>0</v>
      </c>
      <c r="V170">
        <v>951</v>
      </c>
      <c r="W170">
        <v>38</v>
      </c>
      <c r="X170">
        <v>13</v>
      </c>
      <c r="Y170">
        <v>25</v>
      </c>
      <c r="Z170">
        <v>0</v>
      </c>
      <c r="AA170">
        <v>913</v>
      </c>
      <c r="AB170">
        <v>378</v>
      </c>
      <c r="AC170">
        <v>295</v>
      </c>
      <c r="AD170">
        <v>240</v>
      </c>
      <c r="AE170">
        <v>913</v>
      </c>
    </row>
    <row r="171" spans="1:31">
      <c r="A171" t="s">
        <v>14</v>
      </c>
      <c r="B171" t="s">
        <v>1</v>
      </c>
      <c r="C171" t="str">
        <f>"221605"</f>
        <v>221605</v>
      </c>
      <c r="D171" t="s">
        <v>13</v>
      </c>
      <c r="E171">
        <v>8</v>
      </c>
      <c r="F171">
        <v>1026</v>
      </c>
      <c r="G171">
        <v>789</v>
      </c>
      <c r="H171">
        <v>383</v>
      </c>
      <c r="I171">
        <v>406</v>
      </c>
      <c r="J171">
        <v>1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406</v>
      </c>
      <c r="T171">
        <v>0</v>
      </c>
      <c r="U171">
        <v>0</v>
      </c>
      <c r="V171">
        <v>406</v>
      </c>
      <c r="W171">
        <v>11</v>
      </c>
      <c r="X171">
        <v>3</v>
      </c>
      <c r="Y171">
        <v>8</v>
      </c>
      <c r="Z171">
        <v>0</v>
      </c>
      <c r="AA171">
        <v>395</v>
      </c>
      <c r="AB171">
        <v>162</v>
      </c>
      <c r="AC171">
        <v>122</v>
      </c>
      <c r="AD171">
        <v>111</v>
      </c>
      <c r="AE171">
        <v>395</v>
      </c>
    </row>
    <row r="172" spans="1:31">
      <c r="A172" t="s">
        <v>12</v>
      </c>
      <c r="B172" t="s">
        <v>1</v>
      </c>
      <c r="C172" t="str">
        <f>"221605"</f>
        <v>221605</v>
      </c>
      <c r="D172" t="s">
        <v>11</v>
      </c>
      <c r="E172">
        <v>9</v>
      </c>
      <c r="F172">
        <v>764</v>
      </c>
      <c r="G172">
        <v>591</v>
      </c>
      <c r="H172">
        <v>209</v>
      </c>
      <c r="I172">
        <v>382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382</v>
      </c>
      <c r="T172">
        <v>0</v>
      </c>
      <c r="U172">
        <v>0</v>
      </c>
      <c r="V172">
        <v>382</v>
      </c>
      <c r="W172">
        <v>16</v>
      </c>
      <c r="X172">
        <v>2</v>
      </c>
      <c r="Y172">
        <v>9</v>
      </c>
      <c r="Z172">
        <v>0</v>
      </c>
      <c r="AA172">
        <v>366</v>
      </c>
      <c r="AB172">
        <v>158</v>
      </c>
      <c r="AC172">
        <v>100</v>
      </c>
      <c r="AD172">
        <v>108</v>
      </c>
      <c r="AE172">
        <v>366</v>
      </c>
    </row>
    <row r="173" spans="1:31">
      <c r="A173" t="s">
        <v>10</v>
      </c>
      <c r="B173" t="s">
        <v>1</v>
      </c>
      <c r="C173" t="str">
        <f>"221605"</f>
        <v>221605</v>
      </c>
      <c r="D173" t="s">
        <v>9</v>
      </c>
      <c r="E173">
        <v>10</v>
      </c>
      <c r="F173">
        <v>1706</v>
      </c>
      <c r="G173">
        <v>1308</v>
      </c>
      <c r="H173">
        <v>547</v>
      </c>
      <c r="I173">
        <v>761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761</v>
      </c>
      <c r="T173">
        <v>0</v>
      </c>
      <c r="U173">
        <v>0</v>
      </c>
      <c r="V173">
        <v>761</v>
      </c>
      <c r="W173">
        <v>30</v>
      </c>
      <c r="X173">
        <v>10</v>
      </c>
      <c r="Y173">
        <v>20</v>
      </c>
      <c r="Z173">
        <v>0</v>
      </c>
      <c r="AA173">
        <v>731</v>
      </c>
      <c r="AB173">
        <v>306</v>
      </c>
      <c r="AC173">
        <v>204</v>
      </c>
      <c r="AD173">
        <v>221</v>
      </c>
      <c r="AE173">
        <v>731</v>
      </c>
    </row>
    <row r="174" spans="1:31">
      <c r="A174" t="s">
        <v>8</v>
      </c>
      <c r="B174" t="s">
        <v>1</v>
      </c>
      <c r="C174" t="str">
        <f>"221605"</f>
        <v>221605</v>
      </c>
      <c r="D174" t="s">
        <v>7</v>
      </c>
      <c r="E174">
        <v>11</v>
      </c>
      <c r="F174">
        <v>1327</v>
      </c>
      <c r="G174">
        <v>1002</v>
      </c>
      <c r="H174">
        <v>426</v>
      </c>
      <c r="I174">
        <v>576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576</v>
      </c>
      <c r="T174">
        <v>0</v>
      </c>
      <c r="U174">
        <v>0</v>
      </c>
      <c r="V174">
        <v>576</v>
      </c>
      <c r="W174">
        <v>25</v>
      </c>
      <c r="X174">
        <v>6</v>
      </c>
      <c r="Y174">
        <v>14</v>
      </c>
      <c r="Z174">
        <v>0</v>
      </c>
      <c r="AA174">
        <v>551</v>
      </c>
      <c r="AB174">
        <v>220</v>
      </c>
      <c r="AC174">
        <v>175</v>
      </c>
      <c r="AD174">
        <v>156</v>
      </c>
      <c r="AE174">
        <v>551</v>
      </c>
    </row>
    <row r="175" spans="1:31">
      <c r="A175" t="s">
        <v>6</v>
      </c>
      <c r="B175" t="s">
        <v>1</v>
      </c>
      <c r="C175" t="str">
        <f>"221605"</f>
        <v>221605</v>
      </c>
      <c r="D175" t="s">
        <v>5</v>
      </c>
      <c r="E175">
        <v>12</v>
      </c>
      <c r="F175">
        <v>1195</v>
      </c>
      <c r="G175">
        <v>913</v>
      </c>
      <c r="H175">
        <v>393</v>
      </c>
      <c r="I175">
        <v>520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520</v>
      </c>
      <c r="T175">
        <v>0</v>
      </c>
      <c r="U175">
        <v>0</v>
      </c>
      <c r="V175">
        <v>520</v>
      </c>
      <c r="W175">
        <v>21</v>
      </c>
      <c r="X175">
        <v>8</v>
      </c>
      <c r="Y175">
        <v>13</v>
      </c>
      <c r="Z175">
        <v>0</v>
      </c>
      <c r="AA175">
        <v>499</v>
      </c>
      <c r="AB175">
        <v>179</v>
      </c>
      <c r="AC175">
        <v>145</v>
      </c>
      <c r="AD175">
        <v>175</v>
      </c>
      <c r="AE175">
        <v>499</v>
      </c>
    </row>
    <row r="176" spans="1:31">
      <c r="A176" t="s">
        <v>4</v>
      </c>
      <c r="B176" t="s">
        <v>1</v>
      </c>
      <c r="C176" t="str">
        <f>"221605"</f>
        <v>221605</v>
      </c>
      <c r="D176" t="s">
        <v>3</v>
      </c>
      <c r="E176">
        <v>13</v>
      </c>
      <c r="F176">
        <v>223</v>
      </c>
      <c r="G176">
        <v>247</v>
      </c>
      <c r="H176">
        <v>197</v>
      </c>
      <c r="I176">
        <v>50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50</v>
      </c>
      <c r="T176">
        <v>0</v>
      </c>
      <c r="U176">
        <v>0</v>
      </c>
      <c r="V176">
        <v>50</v>
      </c>
      <c r="W176">
        <v>6</v>
      </c>
      <c r="X176">
        <v>0</v>
      </c>
      <c r="Y176">
        <v>6</v>
      </c>
      <c r="Z176">
        <v>0</v>
      </c>
      <c r="AA176">
        <v>44</v>
      </c>
      <c r="AB176">
        <v>20</v>
      </c>
      <c r="AC176">
        <v>14</v>
      </c>
      <c r="AD176">
        <v>10</v>
      </c>
      <c r="AE176">
        <v>44</v>
      </c>
    </row>
    <row r="177" spans="1:31">
      <c r="A177" t="s">
        <v>2</v>
      </c>
      <c r="B177" t="s">
        <v>1</v>
      </c>
      <c r="C177" t="str">
        <f>"221605"</f>
        <v>221605</v>
      </c>
      <c r="D177" t="s">
        <v>0</v>
      </c>
      <c r="E177">
        <v>14</v>
      </c>
      <c r="F177">
        <v>857</v>
      </c>
      <c r="G177">
        <v>1018</v>
      </c>
      <c r="H177">
        <v>612</v>
      </c>
      <c r="I177">
        <v>406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406</v>
      </c>
      <c r="T177">
        <v>0</v>
      </c>
      <c r="U177">
        <v>0</v>
      </c>
      <c r="V177">
        <v>406</v>
      </c>
      <c r="W177">
        <v>23</v>
      </c>
      <c r="X177">
        <v>1</v>
      </c>
      <c r="Y177">
        <v>17</v>
      </c>
      <c r="Z177">
        <v>0</v>
      </c>
      <c r="AA177">
        <v>383</v>
      </c>
      <c r="AB177">
        <v>308</v>
      </c>
      <c r="AC177">
        <v>31</v>
      </c>
      <c r="AD177">
        <v>44</v>
      </c>
      <c r="AE177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2015-11-03T12:19:01Z</dcterms:created>
  <dcterms:modified xsi:type="dcterms:W3CDTF">2015-11-03T12:19:06Z</dcterms:modified>
</cp:coreProperties>
</file>